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khmetova\Desktop\"/>
    </mc:Choice>
  </mc:AlternateContent>
  <bookViews>
    <workbookView xWindow="0" yWindow="0" windowWidth="23040" windowHeight="9192"/>
  </bookViews>
  <sheets>
    <sheet name="Приложение 1 форма 21" sheetId="2" r:id="rId1"/>
    <sheet name="Лист1" sheetId="3" r:id="rId2"/>
  </sheets>
  <definedNames>
    <definedName name="_xlnm._FilterDatabase" localSheetId="0" hidden="1">'Приложение 1 форма 21'!$A$12:$AK$48</definedName>
    <definedName name="_xlnm.Print_Titles" localSheetId="0">'Приложение 1 форма 21'!$10:$12</definedName>
    <definedName name="_xlnm.Print_Area" localSheetId="0">'Приложение 1 форма 21'!$A$1:$Z$50</definedName>
  </definedNames>
  <calcPr calcId="162913" refMode="R1C1"/>
</workbook>
</file>

<file path=xl/calcChain.xml><?xml version="1.0" encoding="utf-8"?>
<calcChain xmlns="http://schemas.openxmlformats.org/spreadsheetml/2006/main">
  <c r="K46" i="2" l="1"/>
  <c r="K47" i="2"/>
  <c r="K45" i="2"/>
  <c r="K40" i="2"/>
  <c r="K41" i="2"/>
  <c r="K42" i="2"/>
  <c r="K43" i="2"/>
  <c r="K39" i="2"/>
  <c r="K30" i="2"/>
  <c r="K31" i="2"/>
  <c r="K32" i="2"/>
  <c r="K33" i="2"/>
  <c r="K34" i="2"/>
  <c r="K35" i="2"/>
  <c r="K36" i="2"/>
  <c r="K29" i="2"/>
  <c r="K27" i="2"/>
  <c r="K22" i="2"/>
  <c r="K16" i="2"/>
  <c r="K17" i="2"/>
  <c r="K18" i="2"/>
  <c r="K19" i="2"/>
  <c r="K20" i="2"/>
  <c r="K21" i="2"/>
  <c r="K15" i="2"/>
  <c r="N14" i="3" l="1"/>
  <c r="N15" i="3"/>
  <c r="N16" i="3"/>
  <c r="N17" i="3"/>
  <c r="N18" i="3"/>
  <c r="N19" i="3"/>
  <c r="N13" i="3"/>
  <c r="M20" i="3"/>
  <c r="L20" i="3"/>
  <c r="N6" i="3" l="1"/>
  <c r="N5" i="3"/>
  <c r="N4" i="3"/>
  <c r="N3" i="3"/>
  <c r="M7" i="3"/>
  <c r="N7" i="3" l="1"/>
  <c r="M37" i="2"/>
  <c r="P37" i="2"/>
  <c r="O37" i="2"/>
  <c r="N37" i="2"/>
  <c r="K37" i="2"/>
  <c r="J37" i="2"/>
  <c r="I37" i="2"/>
  <c r="P44" i="2" l="1"/>
  <c r="P48" i="2" s="1"/>
  <c r="O44" i="2"/>
  <c r="O48" i="2" s="1"/>
  <c r="N44" i="2"/>
  <c r="N48" i="2" s="1"/>
  <c r="M44" i="2"/>
  <c r="M48" i="2" s="1"/>
  <c r="J44" i="2" l="1"/>
  <c r="J48" i="2" s="1"/>
  <c r="I44" i="2"/>
  <c r="I48" i="2" s="1"/>
  <c r="K44" i="2" l="1"/>
  <c r="K48" i="2" s="1"/>
</calcChain>
</file>

<file path=xl/sharedStrings.xml><?xml version="1.0" encoding="utf-8"?>
<sst xmlns="http://schemas.openxmlformats.org/spreadsheetml/2006/main" count="191" uniqueCount="150">
  <si>
    <t>№п/п</t>
  </si>
  <si>
    <t>заемные</t>
  </si>
  <si>
    <t>Бюджетные средства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</si>
  <si>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</si>
  <si>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</si>
  <si>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</si>
  <si>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</si>
  <si>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</si>
  <si>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</si>
  <si>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</si>
  <si>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</si>
  <si>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</si>
  <si>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</si>
  <si>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</si>
  <si>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</si>
  <si>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</si>
  <si>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</si>
  <si>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</si>
  <si>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</si>
  <si>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</si>
  <si>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</si>
  <si>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</si>
  <si>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</si>
  <si>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</si>
  <si>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</si>
  <si>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</si>
  <si>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</si>
  <si>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- 102 382 кв/км </t>
  </si>
  <si>
    <t>ВСЕГО:</t>
  </si>
  <si>
    <t>Разработка ПСД "Прокладка КЛ-10кВ: "РП24-оп.№1 ВЛ-6кВ ТП-5041"</t>
  </si>
  <si>
    <t>Перевод части нагрузок с существующих ПС-5А, ПС-17А и ПС-132А на вновь построенную ПС110/10 "Отрар"</t>
  </si>
  <si>
    <t>Перевод части нагрузок с существующей ПС№4 на вновь построенную ПС 110/10-10 кВ «Алатау»</t>
  </si>
  <si>
    <t>Реконструкция ВЛ-110 кВ №102А, 105А, 109А, 120АИ с заменой на композитный провод и заход-выходом ВЛ-110 кВ №120АИ на ПС-220 кВ "Бесагаш"</t>
  </si>
  <si>
    <t>Алматинская область</t>
  </si>
  <si>
    <t>Реконструкция электрических сетей 10-6/0,4 кВ по Алматинской области с  заменой проводов на СИП</t>
  </si>
  <si>
    <t>Приобретение основных средств и нематериальных активов</t>
  </si>
  <si>
    <t>по г.Алматы</t>
  </si>
  <si>
    <t>Капитализированные проценты</t>
  </si>
  <si>
    <t>Единица измерения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</si>
  <si>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</si>
  <si>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</si>
  <si>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Итого по Алматинской области</t>
  </si>
  <si>
    <t>Итого по г. Алматы</t>
  </si>
  <si>
    <t>Отчет о прибылях и убытках</t>
  </si>
  <si>
    <t>*Данные показатели а рамках Инвестиционной программы на утверждались</t>
  </si>
  <si>
    <t>в приложении к настоящему отчету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</si>
  <si>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</si>
  <si>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 xml:space="preserve">Создание (построение) системы АСКУЭ </t>
  </si>
  <si>
    <t>Строительство ПС 110/10 кВ Театральная взамен ПС ПС-35/6кВ №58А Театральная с 2хКЛ-110кВ</t>
  </si>
  <si>
    <t>Строительство ПС 110/10кВ Сахарный завод с КЛ 110 кВ от ПС Коянкус</t>
  </si>
  <si>
    <t>Реконструкция КЛ-35 кВ от ПС №65А "Ремстройтехника" до опоры №2 ПС №36А "Мраморный завод"</t>
  </si>
  <si>
    <t xml:space="preserve">Разработка ПСД Реконструкция  ПС 110/10кВ №127А Каменка </t>
  </si>
  <si>
    <t>Разработка ПСД реконструкция электрических сетей 10-6/0,4кВ по Алматинской области с заменой проводов на СИП</t>
  </si>
  <si>
    <t>Создание (построение) системы АСКУЭ</t>
  </si>
  <si>
    <t xml:space="preserve">Разработка ПСД Реконструкция  ПС 220/110/35/10кВ №68И Шелек </t>
  </si>
  <si>
    <t>Капитальный ремонт распределеительных сетей и оборудования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</si>
  <si>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</si>
  <si>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>Разработка ПСД "Строительство 2 КЛ-10 кВ от разных секций ПС-119А на РП-183 с установкой в/в ячейки на ПС-119А и РП-183"</t>
  </si>
  <si>
    <t>Разработка ПСД "Прокладка 2КЛ-10кВ путем врезки в существующий КЛ-6кВ "ф.36-1А-РП-41" до ТП-2391"</t>
  </si>
  <si>
    <t>Разработка ПСД "Перевод нагрузки с ф.9 ПС-127 на проектируемый РП со строительством 2 КЛ-10 кВ от ПС-171"</t>
  </si>
  <si>
    <t>Разработка ПСД "Схема надежного электроснабжения ТП-2077 "БСМП" (потребитель 1 категории)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</si>
  <si>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</si>
  <si>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1.1.</t>
  </si>
  <si>
    <t>1.2.</t>
  </si>
  <si>
    <t>1.3.</t>
  </si>
  <si>
    <t>1.4.</t>
  </si>
  <si>
    <t>1.5.</t>
  </si>
  <si>
    <t xml:space="preserve">Реконструкция  ПС 110/35/6кВ №16И НЯЦ </t>
  </si>
  <si>
    <t>19</t>
  </si>
  <si>
    <t>Приобретение муфт концевых - 19 шт</t>
  </si>
  <si>
    <t>Приобретение КТПБ 250 кВА- 3 компл.</t>
  </si>
  <si>
    <t>Приобретение КРУ 10 кВ-5 компл.</t>
  </si>
  <si>
    <t>Приобретение РУ-6 кВ - компл.</t>
  </si>
  <si>
    <t>шт</t>
  </si>
  <si>
    <t>компл.</t>
  </si>
  <si>
    <t>Приобретение Шкафов УТМ-64М -2 компл.</t>
  </si>
  <si>
    <t>Приобретение камеры сборной одностороннего обслуживания КСО с вакуумным выключателем-2 компл.</t>
  </si>
  <si>
    <t>Строительно-монтажные работы на ВЛ-110 кВ № 102А</t>
  </si>
  <si>
    <t>работы</t>
  </si>
  <si>
    <t>2019-2020гг.</t>
  </si>
  <si>
    <t>2019-2021гг.</t>
  </si>
  <si>
    <t>2019-2022гг.</t>
  </si>
  <si>
    <t>2017-2020гг.</t>
  </si>
  <si>
    <t>км</t>
  </si>
  <si>
    <t>приобретение кабеля силовых NА2ХS(F)2У -КZ- 6/10(12)КV-IЕС60502-2 -Черный,1х630/70-4,229 км</t>
  </si>
  <si>
    <t>Прокладка кабеля 10 кВ -3,0 км.</t>
  </si>
  <si>
    <t>2016-2021гг</t>
  </si>
  <si>
    <t>Строительство, Реконструкция ПС</t>
  </si>
  <si>
    <t>ИТОГО</t>
  </si>
  <si>
    <t>Наименование </t>
  </si>
  <si>
    <t xml:space="preserve">Итого </t>
  </si>
  <si>
    <t>2009 год</t>
  </si>
  <si>
    <t>2010 год</t>
  </si>
  <si>
    <t xml:space="preserve"> 2011 год </t>
  </si>
  <si>
    <t xml:space="preserve"> 2012 год </t>
  </si>
  <si>
    <t>2013 год</t>
  </si>
  <si>
    <t xml:space="preserve"> 2014 год </t>
  </si>
  <si>
    <t>2015 год</t>
  </si>
  <si>
    <t>2016 год</t>
  </si>
  <si>
    <t>2017 год</t>
  </si>
  <si>
    <t>2018 год</t>
  </si>
  <si>
    <t>Собственные средства</t>
  </si>
  <si>
    <t>Средства ФНБ "Самрук-Қазына"</t>
  </si>
  <si>
    <t>Заемные средства</t>
  </si>
  <si>
    <t> Итого</t>
  </si>
  <si>
    <t>Основные  проекты исполнения ИП</t>
  </si>
  <si>
    <t>Итого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</si>
  <si>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</si>
  <si>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</si>
  <si>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</si>
  <si>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</si>
  <si>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</si>
  <si>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</si>
  <si>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</si>
  <si>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</si>
  <si>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</si>
  <si>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</si>
  <si>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</si>
  <si>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 Реконструкция распределительных электрических сетей </t>
  </si>
  <si>
    <t xml:space="preserve">Строительство, Реконструкция ЛЭП </t>
  </si>
  <si>
    <t>Внедрение SCADA, АСКУЭ</t>
  </si>
  <si>
    <t xml:space="preserve">           -     </t>
  </si>
  <si>
    <t>Прочие затраты на ремонт производственных активов и прочих основных средств, непосредственно участвующих в процессе производственной деятельности</t>
  </si>
  <si>
    <t>Капитальный ремонт электрических сетей и оборудования</t>
  </si>
  <si>
    <t>Приобретение ОС и НМА</t>
  </si>
  <si>
    <t>2020 год (6 мес)</t>
  </si>
  <si>
    <t>2020г. 6 мес</t>
  </si>
  <si>
    <t>2019 год</t>
  </si>
  <si>
    <t>2009-2020г.г.</t>
  </si>
  <si>
    <t>Информация</t>
  </si>
  <si>
    <t xml:space="preserve">об исполнении утвержденной инвестиционной программы  на 2016-2020 год по итогам </t>
  </si>
  <si>
    <t>1-го полугодия 2020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</si>
  <si>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</si>
  <si>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</si>
  <si>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</si>
  <si>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</si>
  <si>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</si>
  <si>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ПСД</t>
  </si>
  <si>
    <t>МВА</t>
  </si>
  <si>
    <t>2х25</t>
  </si>
  <si>
    <t>2х10</t>
  </si>
  <si>
    <t>2х40</t>
  </si>
  <si>
    <t>факт текущего года (1-е полугодие)</t>
  </si>
  <si>
    <t>факт (1-е полугодие)</t>
  </si>
  <si>
    <t xml:space="preserve">Согласно нормативно-правовым актам, регулирующим деятельность субъекта естественной монополии показатели тарифной сметы в т.ч. объем оказываемых регулируемых услуг  утверждаются на год, фактические показатели представлены за 1 полугодие 2020г.
По итогам 1 полугодия 2020 года объем передачи электроэнергии по сетям АО «АЖК» составил 3 356,503 млн.кВт.ч. В сравнении к утвержденному годовому показателю 2020г.  -54,60%. 
</t>
  </si>
  <si>
    <t>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морально. Значительный объем электрических сетей и оборудования требует замены и реконструкцию
В ходе ежегодного проведения текущих и капитальных ремонтов, реконструкций, ввода новых энергетических объектов (строительство новых ПС, перевода сетей, замены силовых трансформаторов и т.д.) степень износа уменьшается и по итогам 1 полугодия 2020 года составила 65,5%.</t>
  </si>
  <si>
    <t xml:space="preserve">Снижение потерь электроэнергии является одной из основных задач компании АО «АЖК», для выполнения которой в компании в 2015 году разработана и утверждена Приказом АО «АЖК» №174-п от 28.08.2015г. «Программа энергосбережения и энергоэффективности в электрических сетях АО «АЖК» на 2014-2019гг» (далее Программа).
Как один из пунктов Программы, в АО «АЖК» ежегодно разрабатывается и реализуется «План организационно-технических мероприятий по снижению потерь электроэнергии в сетях АО «АЖК».
Постоянное проведение мероприятий по снижению нормативных и предотвращению сверхнормативных потерь привело к снижению фактических потерь электроэнергии в сети АО «АЖК» с 28,32% в 2002 году до 12,53% в 2019 году. При этом сверхнормативные потери электроэнергии в сети АО «АЖК» отсутствуют с 2012 года. За 1 полугодие 2020 года фактические потери электроэнергии в сетях АО «АЖК» составили 11,64%.
</t>
  </si>
  <si>
    <t>Снижение аварийности в сетях АО «АЖК» с 2 804 в 2019 году до 1 399 в 1 полугодии 2020 года связано со своевременным выполнением  ремонта оборудования ПС, РП, ТП, КЛ, ВЛ, а также модернизацией и реконструкция электрических сетей, выполнением мероприятий по повышению надежности и ликвидация отступления от ПТЭ, ПУЭ и других отраслевых правил.</t>
  </si>
  <si>
    <t xml:space="preserve"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</si>
  <si>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расчета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</si>
</sst>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.0000000%"/>
    <numFmt numFmtId="169" formatCode="#,##0&quot;р.&quot;;[Red]\-#,##0&quot;р.&quot;"/>
    <numFmt numFmtId="170" formatCode="#,##0.00&quot;р.&quot;;\-#,##0.00&quot;р.&quot;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(* #,##0_);_(* \(#,##0\);_(* &quot;-&quot;_);_(@_)"/>
    <numFmt numFmtId="174" formatCode="_(* #,##0_);_(* \(#,##0\);_(* &quot;-&quot;??_);_(@_)"/>
    <numFmt numFmtId="175" formatCode="_(* #,##0.00_);_(* \(#,##0.00\);_(* &quot;-&quot;??_);_(@_)"/>
    <numFmt numFmtId="176" formatCode="_-* #,##0&quot;тг.&quot;_-;\-* #,##0&quot;тг.&quot;_-;_-* &quot;-&quot;&quot;тг.&quot;_-;_-@_-"/>
    <numFmt numFmtId="177" formatCode="_-* #,##0\ &quot;руб&quot;_-;\-* #,##0\ &quot;руб&quot;_-;_-* &quot;-&quot;\ &quot;руб&quot;_-;_-@_-"/>
    <numFmt numFmtId="178" formatCode="&quot;?.&quot;#,##0_);[Red]\(&quot;?.&quot;#,##0\)"/>
    <numFmt numFmtId="179" formatCode="&quot;?.&quot;#,##0.00_);[Red]\(&quot;?.&quot;#,##0.00\)"/>
    <numFmt numFmtId="180" formatCode="_(* #,##0.0_);_(* \(#,##0.00\);_(* &quot;-&quot;??_);_(@_)"/>
    <numFmt numFmtId="181" formatCode="#,##0.0_);\(#,##0.0\)"/>
    <numFmt numFmtId="182" formatCode="&quot;$&quot;#,##0.0_);[Red]\(&quot;$&quot;#,##0.0\)"/>
    <numFmt numFmtId="183" formatCode="0.000"/>
    <numFmt numFmtId="184" formatCode="#\ ##0_.\ &quot;zі&quot;\ 00\ &quot;gr&quot;;\(#\ ##0.00\z\і\)"/>
    <numFmt numFmtId="185" formatCode="#\ ##0&quot;zі&quot;00&quot;gr&quot;;\(#\ ##0.00\z\і\)"/>
    <numFmt numFmtId="186" formatCode="#,##0.000_);\(#,##0.000\)"/>
    <numFmt numFmtId="187" formatCode="_-&quot;$&quot;* #,##0.00_-;\-&quot;$&quot;* #,##0.00_-;_-&quot;$&quot;* &quot;-&quot;??_-;_-@_-"/>
    <numFmt numFmtId="188" formatCode="0.0%;\(0.0%\)"/>
    <numFmt numFmtId="189" formatCode="\60\4\7\:"/>
    <numFmt numFmtId="190" formatCode="&quot;$&quot;#,##0_);[Red]\(&quot;$&quot;#,##0\)"/>
    <numFmt numFmtId="191" formatCode="&quot;$&quot;#,\);\(&quot;$&quot;#,##0\)"/>
    <numFmt numFmtId="192" formatCode="&quot;$&quot;#,##0\ ;\(&quot;$&quot;#,##0\)"/>
    <numFmt numFmtId="193" formatCode="[$-409]d\-mmm\-yy;@"/>
    <numFmt numFmtId="194" formatCode="[$-409]d\-mmm;@"/>
    <numFmt numFmtId="195" formatCode="* #,##0_);* \(#,##0\);&quot;-&quot;??_);@"/>
    <numFmt numFmtId="196" formatCode="#,##0.000000"/>
    <numFmt numFmtId="197" formatCode="#,##0.0;\(#,##0.0\)"/>
    <numFmt numFmtId="198" formatCode="_(#,##0;\(#,##0\);\-;&quot;  &quot;@"/>
    <numFmt numFmtId="199" formatCode="_(&quot;kr&quot;\ * #,##0_);_(&quot;kr&quot;\ * \(#,##0\);_(&quot;kr&quot;\ * &quot;-&quot;_);_(@_)"/>
    <numFmt numFmtId="200" formatCode="&quot;$&quot;0.00"/>
    <numFmt numFmtId="201" formatCode="_-* #,##0\ &quot;€&quot;_-;\-* #,##0\ &quot;€&quot;_-;_-* &quot;-&quot;\ &quot;€&quot;_-;_-@_-"/>
    <numFmt numFmtId="202" formatCode="#,##0.00&quot; $&quot;;[Red]\-#,##0.00&quot; $&quot;"/>
    <numFmt numFmtId="203" formatCode="_(* #,##0,_);_(* \(#,##0,\);_(* &quot;-&quot;_);_(@_)"/>
    <numFmt numFmtId="204" formatCode="0%_);\(0%\)"/>
    <numFmt numFmtId="205" formatCode="_-* #,##0\ _$_-;\-* #,##0\ _$_-;_-* &quot;-&quot;\ _$_-;_-@_-"/>
    <numFmt numFmtId="206" formatCode="&quot;$&quot;#,\);\(&quot;$&quot;#,\)"/>
    <numFmt numFmtId="207" formatCode="\+0.0;\-0.0"/>
    <numFmt numFmtId="208" formatCode="\+0.0%;\-0.0%"/>
    <numFmt numFmtId="209" formatCode="0.0%"/>
    <numFmt numFmtId="210" formatCode="_ * #,##0_ ;_ * \-#,##0_ ;_ * &quot;-&quot;??_ ;_ @_ "/>
    <numFmt numFmtId="211" formatCode="\g\ \=\ 0.0%;\g\ \=\ \-0.0%"/>
    <numFmt numFmtId="212" formatCode="&quot;$&quot;#,##0"/>
    <numFmt numFmtId="213" formatCode="0.0\x\ "/>
    <numFmt numFmtId="214" formatCode="#\ ##0&quot;zі&quot;_.00&quot;gr&quot;;\(#\ ##0.00\z\і\)"/>
    <numFmt numFmtId="215" formatCode="#\ ##0&quot;zі&quot;.00&quot;gr&quot;;\(#\ ##0&quot;zі&quot;.00&quot;gr&quot;\)"/>
    <numFmt numFmtId="216" formatCode="&quot;$&quot;#,;\(&quot;$&quot;#,\)"/>
    <numFmt numFmtId="217" formatCode="#,##0;\(#,##0\)"/>
    <numFmt numFmtId="218" formatCode="_ * #,##0.00_)_?_ ;_ * \(#,##0.00\)_?_ ;_ * &quot;-&quot;??_)_?_ ;_ @_ "/>
    <numFmt numFmtId="219" formatCode="General_)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\ &quot;FB&quot;_-;\-* #,##0\ &quot;FB&quot;_-;_-* &quot;-&quot;\ &quot;FB&quot;_-;_-@_-"/>
    <numFmt numFmtId="223" formatCode="_-* #,##0.00\ _F_B_-;\-* #,##0.00\ _F_B_-;_-* &quot;-&quot;??\ _F_B_-;_-@_-"/>
    <numFmt numFmtId="224" formatCode="#,##0_ ;[Red]\-#,##0\ "/>
    <numFmt numFmtId="225" formatCode="[$$-409]#,##0_ ;[Red]\-[$$-409]#,##0\ "/>
    <numFmt numFmtId="226" formatCode="#"/>
    <numFmt numFmtId="227" formatCode="0.0"/>
    <numFmt numFmtId="228" formatCode="_-* ###0_-;\(###0\);_-* &quot;–&quot;_-;_-@_-"/>
    <numFmt numFmtId="229" formatCode="_-* #,##0_-;\(#,##0\);_-* &quot;–&quot;_-;_-@_-"/>
    <numFmt numFmtId="230" formatCode="_-* #,###_-;\(#,###\);_-* &quot;–&quot;_-;_-@_-"/>
    <numFmt numFmtId="231" formatCode="_-\ #,##0.000_-;\(#,##0.000\);_-* &quot;–&quot;_-;_-@_-"/>
    <numFmt numFmtId="232" formatCode="_-#,###_-;\(#,###\);_-\ &quot;–&quot;_-;_-@_-"/>
    <numFmt numFmtId="233" formatCode="_(* #,##0_);_(* \(#,##0\);_(* \-_);_(@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._.* \(#,##0\)_%;_._.* #,##0_)_%;_._.* 0_)_%;_._.@_)_%"/>
    <numFmt numFmtId="243" formatCode="_._.&quot;$&quot;* \(#,##0\)_%;_._.&quot;$&quot;* #,##0_)_%;_._.&quot;$&quot;* 0_)_%;_._.@_)_%"/>
    <numFmt numFmtId="244" formatCode="* \(#,##0\);* #,##0_);&quot;-&quot;??_);@"/>
    <numFmt numFmtId="245" formatCode="&quot;$&quot;* #,##0_)_%;&quot;$&quot;* \(#,##0\)_%;&quot;$&quot;* &quot;-&quot;??_)_%;@_)_%"/>
    <numFmt numFmtId="246" formatCode="\$#,##0_);[Red]&quot;($&quot;#,##0\)"/>
    <numFmt numFmtId="247" formatCode="_._.&quot;$&quot;* #,##0.0_)_%;_._.&quot;$&quot;* \(#,##0.0\)_%"/>
    <numFmt numFmtId="248" formatCode="&quot;$&quot;* #,##0.0_)_%;&quot;$&quot;* \(#,##0.0\)_%;&quot;$&quot;* \ .0_)_%"/>
    <numFmt numFmtId="249" formatCode="_._.&quot;$&quot;* #,##0.00_)_%;_._.&quot;$&quot;* \(#,##0.00\)_%"/>
    <numFmt numFmtId="250" formatCode="&quot;$&quot;* #,##0.00_)_%;&quot;$&quot;* \(#,##0.00\)_%;&quot;$&quot;* \ .00_)_%"/>
    <numFmt numFmtId="251" formatCode="_._.&quot;$&quot;* #,##0.000_)_%;_._.&quot;$&quot;* \(#,##0.000\)_%"/>
    <numFmt numFmtId="252" formatCode="&quot;$&quot;* #,##0.000_)_%;&quot;$&quot;* \(#,##0.000\)_%;&quot;$&quot;* \ .000_)_%"/>
    <numFmt numFmtId="253" formatCode="d\-mmm\-yy;@"/>
    <numFmt numFmtId="254" formatCode="d\-mmm;@"/>
    <numFmt numFmtId="255" formatCode="&quot;P&quot;#,##0.00;[Red]\-&quot;P&quot;#,##0.00"/>
    <numFmt numFmtId="256" formatCode="_-&quot;P&quot;* #,##0.00_-;\-&quot;P&quot;* #,##0.00_-;_-&quot;P&quot;* &quot;-&quot;??_-;_-@_-"/>
    <numFmt numFmtId="257" formatCode="_([$€-2]* #,##0.00_);_([$€-2]* \(#,##0.00\);_([$€-2]* &quot;-&quot;??_)"/>
    <numFmt numFmtId="258" formatCode="#,##0\ \ ;\(#,##0\)\ ;\—\ \ \ \ "/>
    <numFmt numFmtId="259" formatCode="&quot;$&quot;#,##0\ ;\-&quot;$&quot;#,##0"/>
    <numFmt numFmtId="260" formatCode="&quot;$&quot;#,##0.00\ ;\(&quot;$&quot;#,##0.00\)"/>
    <numFmt numFmtId="261" formatCode="_-* #,##0\ _P_t_s_-;\-* #,##0\ _P_t_s_-;_-* &quot;-&quot;\ _P_t_s_-;_-@_-"/>
    <numFmt numFmtId="262" formatCode="_-* #,##0.00\ _P_t_s_-;\-* #,##0.00\ _P_t_s_-;_-* &quot;-&quot;??\ _P_t_s_-;_-@_-"/>
    <numFmt numFmtId="263" formatCode="_-* #,##0\ &quot;Pts&quot;_-;\-* #,##0\ &quot;Pts&quot;_-;_-* &quot;-&quot;\ &quot;Pts&quot;_-;_-@_-"/>
    <numFmt numFmtId="264" formatCode="_-* #,##0.00\ &quot;Pts&quot;_-;\-* #,##0.00\ &quot;Pts&quot;_-;_-* &quot;-&quot;??\ &quot;Pts&quot;_-;_-@_-"/>
    <numFmt numFmtId="265" formatCode="_(&quot;$&quot;* #,##0_);_(&quot;$&quot;* \(#,##0\);_(&quot;$&quot;* &quot;-&quot;_);_(@_)"/>
    <numFmt numFmtId="266" formatCode="_(&quot;$&quot;* #,##0.00_);_(&quot;$&quot;* \(#,##0.00\);_(&quot;$&quot;* &quot;-&quot;??_);_(@_)"/>
    <numFmt numFmtId="267" formatCode="_(* #,##0,_);_(* \(#,##0,\);_(* \-_);_(@_)"/>
    <numFmt numFmtId="268" formatCode="0_)%;\(0\)%"/>
    <numFmt numFmtId="269" formatCode="_._._(* 0_)%;_._.* \(0\)%"/>
    <numFmt numFmtId="270" formatCode="_(0_)%;\(0\)%"/>
    <numFmt numFmtId="271" formatCode="_(0.0_)%;\(0.0\)%"/>
    <numFmt numFmtId="272" formatCode="_._._(* 0.0_)%;_._.* \(0.0\)%"/>
    <numFmt numFmtId="273" formatCode="_(0.00_)%;\(0.00\)%"/>
    <numFmt numFmtId="274" formatCode="_._._(* 0.00_)%;_._.* \(0.00\)%"/>
    <numFmt numFmtId="275" formatCode="_(0.000_)%;\(0.000\)%"/>
    <numFmt numFmtId="276" formatCode="_._._(* 0.000_)%;_._.* \(0.000\)%"/>
    <numFmt numFmtId="277" formatCode="#,##0______;;&quot;------------      &quot;"/>
    <numFmt numFmtId="278" formatCode="mm/dd/yy"/>
    <numFmt numFmtId="279" formatCode="_-* #,##0.00\ _T_L_-;\-* #,##0.00\ _T_L_-;_-* &quot;-&quot;??\ _T_L_-;_-@_-"/>
    <numFmt numFmtId="280" formatCode="&quot;P&quot;#,##0.00;\-&quot;P&quot;#,##0.00"/>
    <numFmt numFmtId="281" formatCode="_-&quot;P&quot;* #,##0_-;\-&quot;P&quot;* #,##0_-;_-&quot;P&quot;* &quot;-&quot;_-;_-@_-"/>
    <numFmt numFmtId="282" formatCode="#,##0.000_ ;\-#,##0.000\ "/>
    <numFmt numFmtId="283" formatCode="#,##0.00_ ;[Red]\-#,##0.00\ "/>
    <numFmt numFmtId="284" formatCode="_-* #,##0.00_р_._-;\-* #,##0.00_р_._-;_-* \-??_р_._-;_-@_-"/>
    <numFmt numFmtId="285" formatCode="#,##0.000"/>
    <numFmt numFmtId="286" formatCode="#,##0.0"/>
  </numFmts>
  <fonts count="244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u/>
      <sz val="22"/>
      <color rgb="FF000000"/>
      <name val="Times New Roman"/>
      <family val="1"/>
      <charset val="204"/>
    </font>
    <font>
      <u/>
      <sz val="22"/>
      <color rgb="FF00000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.5"/>
      <color rgb="FF003300"/>
      <name val="Calibri"/>
    </font>
    <font>
      <i/>
      <sz val="11.5"/>
      <color rgb="FF003300"/>
      <name val="Calibri"/>
    </font>
    <font>
      <i/>
      <sz val="11.5"/>
      <color rgb="FF000000"/>
      <name val="Calibri"/>
    </font>
    <font>
      <b/>
      <sz val="11.5"/>
      <color rgb="FF000000"/>
      <name val="Calibri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Calibri"/>
    </font>
    <font>
      <sz val="9"/>
      <color rgb="FF003300"/>
      <name val="Calibri"/>
    </font>
    <font>
      <sz val="14"/>
      <color rgb="FF000000"/>
      <name val="Arial"/>
    </font>
    <font>
      <b/>
      <sz val="7"/>
      <color rgb="FF000000"/>
      <name val="Calibri"/>
    </font>
    <font>
      <b/>
      <sz val="6"/>
      <color rgb="FF000000"/>
      <name val="Calibri"/>
    </font>
    <font>
      <sz val="7"/>
      <color rgb="FF000000"/>
      <name val="Calibri"/>
    </font>
    <font>
      <sz val="8"/>
      <color rgb="FF003300"/>
      <name val="Calibri"/>
    </font>
    <font>
      <b/>
      <sz val="8"/>
      <color rgb="FF000000"/>
      <name val="Calibri"/>
    </font>
    <font>
      <sz val="7"/>
      <color rgb="FF003300"/>
      <name val="Calibri"/>
    </font>
    <font>
      <b/>
      <sz val="7"/>
      <color rgb="FF003300"/>
      <name val="Calibri"/>
    </font>
    <font>
      <sz val="8"/>
      <color rgb="FF003300"/>
      <name val="Calibri"/>
      <family val="2"/>
      <charset val="204"/>
    </font>
    <font>
      <u/>
      <sz val="14"/>
      <color theme="10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40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18" fillId="0" borderId="0"/>
    <xf numFmtId="0" fontId="19" fillId="0" borderId="0">
      <protection locked="0"/>
    </xf>
    <xf numFmtId="0" fontId="19" fillId="0" borderId="0">
      <protection locked="0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7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21" fillId="0" borderId="0"/>
    <xf numFmtId="0" fontId="23" fillId="0" borderId="0"/>
    <xf numFmtId="0" fontId="7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3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3" fillId="0" borderId="0"/>
    <xf numFmtId="0" fontId="3" fillId="0" borderId="0"/>
    <xf numFmtId="0" fontId="20" fillId="0" borderId="0"/>
    <xf numFmtId="0" fontId="3" fillId="0" borderId="0"/>
    <xf numFmtId="0" fontId="23" fillId="0" borderId="0"/>
    <xf numFmtId="0" fontId="20" fillId="0" borderId="0"/>
    <xf numFmtId="0" fontId="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24" fillId="0" borderId="0">
      <protection locked="0"/>
    </xf>
    <xf numFmtId="0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6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6" fontId="24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3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9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7" fontId="8" fillId="0" borderId="0">
      <alignment horizontal="center"/>
    </xf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7" fillId="26" borderId="0"/>
    <xf numFmtId="0" fontId="8" fillId="26" borderId="0"/>
    <xf numFmtId="0" fontId="38" fillId="0" borderId="0" applyFill="0" applyBorder="0" applyAlignment="0"/>
    <xf numFmtId="180" fontId="39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2" fontId="3" fillId="0" borderId="0" applyFill="0" applyBorder="0" applyAlignment="0"/>
    <xf numFmtId="183" fontId="39" fillId="0" borderId="0" applyFill="0" applyBorder="0" applyAlignment="0"/>
    <xf numFmtId="184" fontId="40" fillId="0" borderId="0" applyFill="0" applyBorder="0" applyAlignment="0"/>
    <xf numFmtId="181" fontId="41" fillId="0" borderId="0" applyFill="0" applyBorder="0" applyAlignment="0"/>
    <xf numFmtId="185" fontId="40" fillId="0" borderId="0" applyFill="0" applyBorder="0" applyAlignment="0"/>
    <xf numFmtId="186" fontId="41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42" fillId="8" borderId="10" applyNumberFormat="0" applyAlignment="0" applyProtection="0"/>
    <xf numFmtId="0" fontId="43" fillId="8" borderId="10" applyNumberFormat="0" applyAlignment="0" applyProtection="0"/>
    <xf numFmtId="173" fontId="7" fillId="34" borderId="11">
      <alignment vertical="center"/>
    </xf>
    <xf numFmtId="0" fontId="44" fillId="35" borderId="12" applyNumberFormat="0" applyAlignment="0" applyProtection="0"/>
    <xf numFmtId="0" fontId="45" fillId="35" borderId="12" applyNumberFormat="0" applyAlignment="0" applyProtection="0"/>
    <xf numFmtId="0" fontId="46" fillId="0" borderId="1">
      <alignment horizontal="left" wrapText="1"/>
    </xf>
    <xf numFmtId="0" fontId="47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39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9" fillId="0" borderId="13" applyNumberFormat="0" applyAlignment="0">
      <alignment vertical="center"/>
    </xf>
    <xf numFmtId="190" fontId="3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" fillId="36" borderId="0" applyFont="0" applyFill="0" applyBorder="0" applyAlignment="0" applyProtection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7" fillId="37" borderId="0"/>
    <xf numFmtId="0" fontId="8" fillId="37" borderId="0"/>
    <xf numFmtId="193" fontId="3" fillId="38" borderId="0" applyFont="0" applyFill="0" applyBorder="0" applyAlignment="0" applyProtection="0"/>
    <xf numFmtId="14" fontId="38" fillId="0" borderId="0" applyFill="0" applyBorder="0" applyAlignment="0"/>
    <xf numFmtId="194" fontId="3" fillId="38" borderId="0" applyFont="0" applyFill="0" applyBorder="0" applyAlignment="0" applyProtection="0"/>
    <xf numFmtId="195" fontId="50" fillId="0" borderId="0" applyFill="0" applyBorder="0" applyProtection="0"/>
    <xf numFmtId="38" fontId="32" fillId="0" borderId="14">
      <alignment vertical="center"/>
    </xf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6" fontId="55" fillId="42" borderId="15" applyAlignment="0">
      <protection locked="0"/>
    </xf>
    <xf numFmtId="197" fontId="56" fillId="0" borderId="0"/>
    <xf numFmtId="2" fontId="3" fillId="36" borderId="0" applyFont="0" applyFill="0" applyBorder="0" applyAlignment="0" applyProtection="0"/>
    <xf numFmtId="10" fontId="57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38" fontId="60" fillId="44" borderId="0" applyNumberFormat="0" applyBorder="0" applyAlignment="0" applyProtection="0"/>
    <xf numFmtId="0" fontId="61" fillId="0" borderId="16" applyNumberFormat="0" applyAlignment="0" applyProtection="0">
      <alignment horizontal="left" vertical="center"/>
    </xf>
    <xf numFmtId="0" fontId="61" fillId="0" borderId="2">
      <alignment horizontal="left" vertical="center"/>
    </xf>
    <xf numFmtId="14" fontId="46" fillId="45" borderId="17">
      <alignment horizontal="center" vertical="center" wrapText="1"/>
    </xf>
    <xf numFmtId="0" fontId="62" fillId="0" borderId="18" applyNumberFormat="0" applyFill="0" applyAlignment="0" applyProtection="0"/>
    <xf numFmtId="0" fontId="63" fillId="36" borderId="0" applyNumberFormat="0" applyFill="0" applyBorder="0" applyAlignment="0" applyProtection="0"/>
    <xf numFmtId="0" fontId="64" fillId="0" borderId="19" applyNumberFormat="0" applyFill="0" applyAlignment="0" applyProtection="0"/>
    <xf numFmtId="0" fontId="65" fillId="36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2" fillId="0" borderId="0"/>
    <xf numFmtId="198" fontId="3" fillId="46" borderId="1" applyNumberFormat="0" applyFont="0" applyAlignment="0">
      <protection locked="0"/>
    </xf>
    <xf numFmtId="10" fontId="60" fillId="47" borderId="1" applyNumberFormat="0" applyBorder="0" applyAlignment="0" applyProtection="0"/>
    <xf numFmtId="198" fontId="3" fillId="46" borderId="1" applyNumberFormat="0" applyFont="0" applyAlignment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199" fontId="72" fillId="0" borderId="0" applyFont="0" applyFill="0" applyBorder="0" applyAlignment="0" applyProtection="0"/>
    <xf numFmtId="200" fontId="72" fillId="0" borderId="0" applyFont="0" applyFill="0" applyBorder="0" applyAlignment="0" applyProtection="0"/>
    <xf numFmtId="0" fontId="73" fillId="0" borderId="0" applyProtection="0">
      <alignment vertical="center"/>
      <protection locked="0"/>
    </xf>
    <xf numFmtId="0" fontId="74" fillId="0" borderId="0" applyProtection="0">
      <alignment vertical="center"/>
      <protection locked="0"/>
    </xf>
    <xf numFmtId="0" fontId="73" fillId="0" borderId="0" applyNumberFormat="0" applyProtection="0">
      <alignment vertical="top"/>
      <protection locked="0"/>
    </xf>
    <xf numFmtId="0" fontId="74" fillId="0" borderId="0" applyNumberFormat="0" applyProtection="0">
      <alignment vertical="top"/>
      <protection locked="0"/>
    </xf>
    <xf numFmtId="0" fontId="75" fillId="0" borderId="21" applyAlignment="0"/>
    <xf numFmtId="0" fontId="76" fillId="0" borderId="21" applyAlignment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8" fillId="0" borderId="23" applyNumberFormat="0" applyFont="0" applyFill="0" applyAlignment="0" applyProtection="0"/>
    <xf numFmtId="201" fontId="3" fillId="0" borderId="0" applyFont="0" applyFill="0" applyBorder="0" applyAlignment="0" applyProtection="0"/>
    <xf numFmtId="0" fontId="79" fillId="42" borderId="0" applyNumberFormat="0" applyBorder="0" applyAlignment="0" applyProtection="0"/>
    <xf numFmtId="0" fontId="80" fillId="42" borderId="0" applyNumberFormat="0" applyBorder="0" applyAlignment="0" applyProtection="0"/>
    <xf numFmtId="202" fontId="3" fillId="0" borderId="0"/>
    <xf numFmtId="0" fontId="3" fillId="0" borderId="0"/>
    <xf numFmtId="0" fontId="3" fillId="0" borderId="0"/>
    <xf numFmtId="0" fontId="81" fillId="0" borderId="0"/>
    <xf numFmtId="0" fontId="2" fillId="0" borderId="0"/>
    <xf numFmtId="0" fontId="8" fillId="0" borderId="0"/>
    <xf numFmtId="0" fontId="82" fillId="0" borderId="0"/>
    <xf numFmtId="0" fontId="83" fillId="0" borderId="0"/>
    <xf numFmtId="0" fontId="21" fillId="0" borderId="0"/>
    <xf numFmtId="0" fontId="5" fillId="48" borderId="24" applyNumberFormat="0" applyFont="0" applyAlignment="0" applyProtection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03" fontId="3" fillId="38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7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84" fillId="8" borderId="25" applyNumberFormat="0" applyAlignment="0" applyProtection="0"/>
    <xf numFmtId="0" fontId="85" fillId="8" borderId="25" applyNumberFormat="0" applyAlignment="0" applyProtection="0"/>
    <xf numFmtId="0" fontId="86" fillId="36" borderId="0" applyFill="0" applyBorder="0" applyProtection="0">
      <alignment horizontal="center"/>
    </xf>
    <xf numFmtId="0" fontId="87" fillId="0" borderId="0"/>
    <xf numFmtId="0" fontId="88" fillId="38" borderId="0"/>
    <xf numFmtId="204" fontId="3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205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21" fillId="0" borderId="0"/>
    <xf numFmtId="207" fontId="23" fillId="0" borderId="0"/>
    <xf numFmtId="208" fontId="21" fillId="0" borderId="0"/>
    <xf numFmtId="208" fontId="23" fillId="0" borderId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3" fontId="56" fillId="0" borderId="0"/>
    <xf numFmtId="0" fontId="87" fillId="0" borderId="0"/>
    <xf numFmtId="0" fontId="89" fillId="0" borderId="0" applyProtection="0"/>
    <xf numFmtId="3" fontId="7" fillId="0" borderId="0" applyFont="0" applyFill="0" applyBorder="0" applyAlignment="0"/>
    <xf numFmtId="209" fontId="90" fillId="0" borderId="0">
      <alignment horizontal="right"/>
    </xf>
    <xf numFmtId="4" fontId="38" fillId="46" borderId="25" applyNumberFormat="0" applyProtection="0">
      <alignment vertical="center"/>
    </xf>
    <xf numFmtId="4" fontId="91" fillId="46" borderId="25" applyNumberFormat="0" applyProtection="0">
      <alignment vertical="center"/>
    </xf>
    <xf numFmtId="4" fontId="38" fillId="46" borderId="25" applyNumberFormat="0" applyProtection="0">
      <alignment horizontal="left" vertical="center" indent="1"/>
    </xf>
    <xf numFmtId="4" fontId="38" fillId="46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50" borderId="25" applyNumberFormat="0" applyProtection="0">
      <alignment horizontal="right" vertical="center"/>
    </xf>
    <xf numFmtId="4" fontId="38" fillId="51" borderId="25" applyNumberFormat="0" applyProtection="0">
      <alignment horizontal="right" vertical="center"/>
    </xf>
    <xf numFmtId="4" fontId="38" fillId="52" borderId="25" applyNumberFormat="0" applyProtection="0">
      <alignment horizontal="right" vertical="center"/>
    </xf>
    <xf numFmtId="4" fontId="38" fillId="53" borderId="25" applyNumberFormat="0" applyProtection="0">
      <alignment horizontal="right" vertical="center"/>
    </xf>
    <xf numFmtId="4" fontId="38" fillId="54" borderId="25" applyNumberFormat="0" applyProtection="0">
      <alignment horizontal="right" vertical="center"/>
    </xf>
    <xf numFmtId="4" fontId="38" fillId="55" borderId="25" applyNumberFormat="0" applyProtection="0">
      <alignment horizontal="right" vertical="center"/>
    </xf>
    <xf numFmtId="4" fontId="38" fillId="56" borderId="25" applyNumberFormat="0" applyProtection="0">
      <alignment horizontal="right" vertical="center"/>
    </xf>
    <xf numFmtId="4" fontId="38" fillId="57" borderId="25" applyNumberFormat="0" applyProtection="0">
      <alignment horizontal="right" vertical="center"/>
    </xf>
    <xf numFmtId="4" fontId="38" fillId="58" borderId="25" applyNumberFormat="0" applyProtection="0">
      <alignment horizontal="right" vertical="center"/>
    </xf>
    <xf numFmtId="4" fontId="37" fillId="59" borderId="25" applyNumberFormat="0" applyProtection="0">
      <alignment horizontal="left" vertical="center" indent="1"/>
    </xf>
    <xf numFmtId="4" fontId="38" fillId="60" borderId="26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93" fillId="60" borderId="25" applyNumberFormat="0" applyProtection="0">
      <alignment horizontal="left" vertical="center" indent="1"/>
    </xf>
    <xf numFmtId="4" fontId="9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47" borderId="25" applyNumberFormat="0" applyProtection="0">
      <alignment vertical="center"/>
    </xf>
    <xf numFmtId="4" fontId="91" fillId="47" borderId="25" applyNumberFormat="0" applyProtection="0">
      <alignment vertical="center"/>
    </xf>
    <xf numFmtId="4" fontId="38" fillId="47" borderId="25" applyNumberFormat="0" applyProtection="0">
      <alignment horizontal="left" vertical="center" indent="1"/>
    </xf>
    <xf numFmtId="4" fontId="38" fillId="47" borderId="25" applyNumberFormat="0" applyProtection="0">
      <alignment horizontal="left" vertical="center" indent="1"/>
    </xf>
    <xf numFmtId="4" fontId="38" fillId="60" borderId="25" applyNumberFormat="0" applyProtection="0">
      <alignment horizontal="right" vertical="center"/>
    </xf>
    <xf numFmtId="4" fontId="91" fillId="60" borderId="25" applyNumberFormat="0" applyProtection="0">
      <alignment horizontal="right" vertical="center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94" fillId="0" borderId="0"/>
    <xf numFmtId="4" fontId="95" fillId="60" borderId="25" applyNumberFormat="0" applyProtection="0">
      <alignment horizontal="right" vertical="center"/>
    </xf>
    <xf numFmtId="0" fontId="96" fillId="0" borderId="0"/>
    <xf numFmtId="210" fontId="97" fillId="0" borderId="0">
      <alignment horizontal="right"/>
    </xf>
    <xf numFmtId="211" fontId="90" fillId="0" borderId="0">
      <alignment horizontal="right"/>
    </xf>
    <xf numFmtId="0" fontId="98" fillId="0" borderId="0" applyNumberFormat="0" applyFill="0" applyBorder="0" applyAlignment="0" applyProtection="0"/>
    <xf numFmtId="209" fontId="99" fillId="0" borderId="0">
      <alignment horizontal="right"/>
    </xf>
    <xf numFmtId="0" fontId="97" fillId="0" borderId="0"/>
    <xf numFmtId="209" fontId="100" fillId="0" borderId="0">
      <alignment horizontal="right"/>
    </xf>
    <xf numFmtId="212" fontId="101" fillId="0" borderId="1">
      <alignment horizontal="left" vertical="center"/>
      <protection locked="0"/>
    </xf>
    <xf numFmtId="0" fontId="3" fillId="0" borderId="0"/>
    <xf numFmtId="0" fontId="102" fillId="0" borderId="0"/>
    <xf numFmtId="210" fontId="97" fillId="0" borderId="0">
      <alignment horizontal="right"/>
    </xf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213" fontId="97" fillId="0" borderId="0">
      <alignment horizontal="right"/>
    </xf>
    <xf numFmtId="38" fontId="103" fillId="0" borderId="5" applyBorder="0">
      <alignment horizontal="right"/>
      <protection locked="0"/>
    </xf>
    <xf numFmtId="49" fontId="38" fillId="0" borderId="0" applyFill="0" applyBorder="0" applyAlignment="0"/>
    <xf numFmtId="214" fontId="40" fillId="0" borderId="0" applyFill="0" applyBorder="0" applyAlignment="0"/>
    <xf numFmtId="206" fontId="41" fillId="0" borderId="0" applyFill="0" applyBorder="0" applyAlignment="0"/>
    <xf numFmtId="215" fontId="40" fillId="0" borderId="0" applyFill="0" applyBorder="0" applyAlignment="0"/>
    <xf numFmtId="216" fontId="41" fillId="0" borderId="0" applyFill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7" fontId="56" fillId="0" borderId="0"/>
    <xf numFmtId="0" fontId="52" fillId="0" borderId="27" applyNumberFormat="0" applyFill="0" applyAlignment="0" applyProtection="0"/>
    <xf numFmtId="0" fontId="3" fillId="36" borderId="28" applyNumberFormat="0" applyFont="0" applyFill="0" applyAlignment="0" applyProtection="0"/>
    <xf numFmtId="0" fontId="107" fillId="0" borderId="0"/>
    <xf numFmtId="0" fontId="107" fillId="0" borderId="0"/>
    <xf numFmtId="218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219" fontId="7" fillId="0" borderId="29">
      <protection locked="0"/>
    </xf>
    <xf numFmtId="0" fontId="110" fillId="8" borderId="10" applyNumberFormat="0" applyAlignment="0" applyProtection="0"/>
    <xf numFmtId="0" fontId="110" fillId="7" borderId="10" applyNumberFormat="0" applyAlignment="0" applyProtection="0"/>
    <xf numFmtId="0" fontId="110" fillId="8" borderId="10" applyNumberFormat="0" applyAlignment="0" applyProtection="0"/>
    <xf numFmtId="0" fontId="110" fillId="7" borderId="10" applyNumberFormat="0" applyAlignment="0" applyProtection="0"/>
    <xf numFmtId="0" fontId="111" fillId="8" borderId="25" applyNumberFormat="0" applyAlignment="0" applyProtection="0"/>
    <xf numFmtId="0" fontId="111" fillId="8" borderId="25" applyNumberFormat="0" applyAlignment="0" applyProtection="0"/>
    <xf numFmtId="0" fontId="112" fillId="8" borderId="10" applyNumberFormat="0" applyAlignment="0" applyProtection="0"/>
    <xf numFmtId="0" fontId="112" fillId="8" borderId="1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16" fillId="44" borderId="11"/>
    <xf numFmtId="14" fontId="7" fillId="0" borderId="0">
      <alignment horizontal="right"/>
    </xf>
    <xf numFmtId="172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17" fillId="0" borderId="8">
      <alignment horizontal="left" vertical="top" wrapText="1"/>
    </xf>
    <xf numFmtId="0" fontId="118" fillId="0" borderId="18" applyNumberFormat="0" applyFill="0" applyAlignment="0" applyProtection="0"/>
    <xf numFmtId="0" fontId="118" fillId="0" borderId="18" applyNumberFormat="0" applyFill="0" applyAlignment="0" applyProtection="0"/>
    <xf numFmtId="0" fontId="119" fillId="0" borderId="19" applyNumberFormat="0" applyFill="0" applyAlignment="0" applyProtection="0"/>
    <xf numFmtId="0" fontId="119" fillId="0" borderId="19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19" fontId="121" fillId="45" borderId="29"/>
    <xf numFmtId="0" fontId="3" fillId="0" borderId="1">
      <alignment horizontal="right"/>
    </xf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23" fillId="35" borderId="12" applyNumberFormat="0" applyAlignment="0" applyProtection="0"/>
    <xf numFmtId="0" fontId="123" fillId="35" borderId="12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4" fillId="42" borderId="0" applyNumberFormat="0" applyBorder="0" applyAlignment="0" applyProtection="0"/>
    <xf numFmtId="0" fontId="124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25" fillId="0" borderId="0"/>
    <xf numFmtId="0" fontId="3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6" fillId="0" borderId="0">
      <alignment horizontal="left"/>
    </xf>
    <xf numFmtId="0" fontId="3" fillId="0" borderId="0"/>
    <xf numFmtId="0" fontId="8" fillId="0" borderId="0"/>
    <xf numFmtId="0" fontId="126" fillId="0" borderId="0"/>
    <xf numFmtId="0" fontId="8" fillId="0" borderId="0"/>
    <xf numFmtId="0" fontId="8" fillId="0" borderId="0"/>
    <xf numFmtId="0" fontId="60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60" fillId="0" borderId="0"/>
    <xf numFmtId="0" fontId="8" fillId="0" borderId="0"/>
    <xf numFmtId="0" fontId="1" fillId="0" borderId="0"/>
    <xf numFmtId="0" fontId="127" fillId="0" borderId="0"/>
    <xf numFmtId="0" fontId="3" fillId="0" borderId="0"/>
    <xf numFmtId="0" fontId="3" fillId="0" borderId="0"/>
    <xf numFmtId="0" fontId="60" fillId="0" borderId="0"/>
    <xf numFmtId="0" fontId="1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6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8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 applyFont="0" applyFill="0" applyBorder="0" applyAlignment="0" applyProtection="0"/>
    <xf numFmtId="0" fontId="3" fillId="0" borderId="0"/>
    <xf numFmtId="0" fontId="128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86" fillId="0" borderId="0">
      <alignment horizontal="left"/>
    </xf>
    <xf numFmtId="0" fontId="28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0" fillId="3" borderId="0" applyNumberFormat="0" applyBorder="0" applyAlignment="0" applyProtection="0"/>
    <xf numFmtId="0" fontId="130" fillId="3" borderId="0" applyNumberFormat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0" fontId="28" fillId="48" borderId="24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22" applyNumberFormat="0" applyFill="0" applyAlignment="0" applyProtection="0"/>
    <xf numFmtId="0" fontId="133" fillId="0" borderId="22" applyNumberForma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135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37" fillId="0" borderId="4" applyFont="0" applyBorder="0">
      <alignment horizontal="right"/>
      <protection locked="0"/>
    </xf>
    <xf numFmtId="172" fontId="3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171" fontId="8" fillId="0" borderId="0" applyFont="0" applyFill="0" applyBorder="0" applyAlignment="0" applyProtection="0"/>
    <xf numFmtId="220" fontId="13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1" fontId="13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7" fillId="0" borderId="0" applyFill="0" applyBorder="0" applyAlignment="0" applyProtection="0"/>
    <xf numFmtId="18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8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9" fillId="4" borderId="0" applyNumberFormat="0" applyBorder="0" applyAlignment="0" applyProtection="0"/>
    <xf numFmtId="0" fontId="139" fillId="4" borderId="0" applyNumberFormat="0" applyBorder="0" applyAlignment="0" applyProtection="0"/>
    <xf numFmtId="4" fontId="3" fillId="0" borderId="1"/>
    <xf numFmtId="176" fontId="24" fillId="0" borderId="0">
      <protection locked="0"/>
    </xf>
    <xf numFmtId="176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40" fillId="0" borderId="11"/>
    <xf numFmtId="0" fontId="21" fillId="0" borderId="0"/>
    <xf numFmtId="194" fontId="3" fillId="0" borderId="0"/>
    <xf numFmtId="0" fontId="3" fillId="0" borderId="0"/>
    <xf numFmtId="194" fontId="18" fillId="0" borderId="0"/>
    <xf numFmtId="225" fontId="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141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0" fontId="143" fillId="0" borderId="0"/>
    <xf numFmtId="194" fontId="19" fillId="0" borderId="0">
      <protection locked="0"/>
    </xf>
    <xf numFmtId="194" fontId="144" fillId="0" borderId="0">
      <protection locked="0"/>
    </xf>
    <xf numFmtId="194" fontId="19" fillId="0" borderId="0">
      <protection locked="0"/>
    </xf>
    <xf numFmtId="194" fontId="144" fillId="0" borderId="0">
      <protection locked="0"/>
    </xf>
    <xf numFmtId="0" fontId="21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4" fontId="145" fillId="0" borderId="0">
      <alignment vertical="center"/>
    </xf>
    <xf numFmtId="194" fontId="7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2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7" fillId="0" borderId="0"/>
    <xf numFmtId="0" fontId="21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3" fillId="0" borderId="0"/>
    <xf numFmtId="0" fontId="3" fillId="0" borderId="0"/>
    <xf numFmtId="0" fontId="3" fillId="0" borderId="0"/>
    <xf numFmtId="0" fontId="21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194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0" fontId="21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194" fontId="7" fillId="0" borderId="0"/>
    <xf numFmtId="0" fontId="21" fillId="0" borderId="0"/>
    <xf numFmtId="0" fontId="20" fillId="0" borderId="0"/>
    <xf numFmtId="0" fontId="21" fillId="0" borderId="0"/>
    <xf numFmtId="194" fontId="20" fillId="0" borderId="0"/>
    <xf numFmtId="194" fontId="7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0" fontId="20" fillId="0" borderId="0"/>
    <xf numFmtId="0" fontId="21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8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7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3" fillId="0" borderId="0"/>
    <xf numFmtId="194" fontId="3" fillId="0" borderId="0"/>
    <xf numFmtId="0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18" fillId="0" borderId="0"/>
    <xf numFmtId="194" fontId="18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3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0" fillId="0" borderId="0"/>
    <xf numFmtId="0" fontId="20" fillId="0" borderId="0"/>
    <xf numFmtId="194" fontId="20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7" fillId="0" borderId="0"/>
    <xf numFmtId="0" fontId="20" fillId="0" borderId="0"/>
    <xf numFmtId="0" fontId="21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194" fontId="3" fillId="0" borderId="0"/>
    <xf numFmtId="194" fontId="3" fillId="0" borderId="0"/>
    <xf numFmtId="194" fontId="3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18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3" fillId="0" borderId="0"/>
    <xf numFmtId="0" fontId="21" fillId="0" borderId="0"/>
    <xf numFmtId="0" fontId="21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20" fillId="0" borderId="0"/>
    <xf numFmtId="194" fontId="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194" fontId="21" fillId="0" borderId="0"/>
    <xf numFmtId="194" fontId="20" fillId="0" borderId="0"/>
    <xf numFmtId="194" fontId="20" fillId="0" borderId="0"/>
    <xf numFmtId="172" fontId="25" fillId="0" borderId="0">
      <protection locked="0"/>
    </xf>
    <xf numFmtId="194" fontId="24" fillId="0" borderId="0">
      <protection locked="0"/>
    </xf>
    <xf numFmtId="194" fontId="148" fillId="0" borderId="0">
      <protection locked="0"/>
    </xf>
    <xf numFmtId="194" fontId="24" fillId="0" borderId="0">
      <protection locked="0"/>
    </xf>
    <xf numFmtId="172" fontId="25" fillId="0" borderId="0">
      <protection locked="0"/>
    </xf>
    <xf numFmtId="194" fontId="24" fillId="0" borderId="0">
      <protection locked="0"/>
    </xf>
    <xf numFmtId="194" fontId="148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94" fontId="148" fillId="0" borderId="0">
      <protection locked="0"/>
    </xf>
    <xf numFmtId="194" fontId="24" fillId="0" borderId="9">
      <protection locked="0"/>
    </xf>
    <xf numFmtId="194" fontId="148" fillId="0" borderId="9">
      <protection locked="0"/>
    </xf>
    <xf numFmtId="194" fontId="24" fillId="0" borderId="9">
      <protection locked="0"/>
    </xf>
    <xf numFmtId="194" fontId="25" fillId="0" borderId="9">
      <protection locked="0"/>
    </xf>
    <xf numFmtId="194" fontId="25" fillId="0" borderId="9">
      <protection locked="0"/>
    </xf>
    <xf numFmtId="194" fontId="24" fillId="0" borderId="9">
      <protection locked="0"/>
    </xf>
    <xf numFmtId="194" fontId="148" fillId="0" borderId="9">
      <protection locked="0"/>
    </xf>
    <xf numFmtId="194" fontId="3" fillId="0" borderId="0"/>
    <xf numFmtId="0" fontId="19" fillId="0" borderId="0">
      <protection locked="0"/>
    </xf>
    <xf numFmtId="0" fontId="26" fillId="0" borderId="0">
      <protection locked="0"/>
    </xf>
    <xf numFmtId="194" fontId="26" fillId="0" borderId="0">
      <protection locked="0"/>
    </xf>
    <xf numFmtId="194" fontId="144" fillId="0" borderId="0">
      <protection locked="0"/>
    </xf>
    <xf numFmtId="0" fontId="19" fillId="0" borderId="0">
      <protection locked="0"/>
    </xf>
    <xf numFmtId="0" fontId="26" fillId="0" borderId="0">
      <protection locked="0"/>
    </xf>
    <xf numFmtId="194" fontId="26" fillId="0" borderId="0">
      <protection locked="0"/>
    </xf>
    <xf numFmtId="194" fontId="144" fillId="0" borderId="0">
      <protection locked="0"/>
    </xf>
    <xf numFmtId="0" fontId="149" fillId="0" borderId="0"/>
    <xf numFmtId="0" fontId="24" fillId="0" borderId="9">
      <protection locked="0"/>
    </xf>
    <xf numFmtId="0" fontId="25" fillId="0" borderId="9">
      <protection locked="0"/>
    </xf>
    <xf numFmtId="194" fontId="25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19" fillId="0" borderId="0">
      <protection locked="0"/>
    </xf>
    <xf numFmtId="194" fontId="19" fillId="0" borderId="0">
      <protection locked="0"/>
    </xf>
    <xf numFmtId="0" fontId="150" fillId="0" borderId="0"/>
    <xf numFmtId="227" fontId="151" fillId="0" borderId="5" applyFont="0" applyFill="0" applyBorder="0" applyAlignment="0" applyProtection="0">
      <alignment horizontal="right"/>
    </xf>
    <xf numFmtId="2" fontId="152" fillId="0" borderId="0" applyNumberFormat="0" applyFill="0" applyBorder="0" applyAlignment="0" applyProtection="0"/>
    <xf numFmtId="2" fontId="153" fillId="0" borderId="0" applyNumberFormat="0" applyFill="0" applyBorder="0" applyAlignment="0" applyProtection="0"/>
    <xf numFmtId="0" fontId="32" fillId="64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6" borderId="0" applyNumberFormat="0" applyBorder="0" applyAlignment="0" applyProtection="0"/>
    <xf numFmtId="0" fontId="5" fillId="6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194" fontId="28" fillId="2" borderId="0" applyNumberFormat="0" applyBorder="0" applyAlignment="0" applyProtection="0"/>
    <xf numFmtId="0" fontId="28" fillId="3" borderId="0" applyNumberFormat="0" applyBorder="0" applyAlignment="0" applyProtection="0"/>
    <xf numFmtId="194" fontId="28" fillId="3" borderId="0" applyNumberFormat="0" applyBorder="0" applyAlignment="0" applyProtection="0"/>
    <xf numFmtId="0" fontId="28" fillId="4" borderId="0" applyNumberFormat="0" applyBorder="0" applyAlignment="0" applyProtection="0"/>
    <xf numFmtId="194" fontId="28" fillId="4" borderId="0" applyNumberFormat="0" applyBorder="0" applyAlignment="0" applyProtection="0"/>
    <xf numFmtId="0" fontId="28" fillId="5" borderId="0" applyNumberFormat="0" applyBorder="0" applyAlignment="0" applyProtection="0"/>
    <xf numFmtId="194" fontId="28" fillId="5" borderId="0" applyNumberFormat="0" applyBorder="0" applyAlignment="0" applyProtection="0"/>
    <xf numFmtId="0" fontId="28" fillId="6" borderId="0" applyNumberFormat="0" applyBorder="0" applyAlignment="0" applyProtection="0"/>
    <xf numFmtId="194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9" borderId="0" applyNumberFormat="0" applyBorder="0" applyAlignment="0" applyProtection="0"/>
    <xf numFmtId="194" fontId="28" fillId="9" borderId="0" applyNumberFormat="0" applyBorder="0" applyAlignment="0" applyProtection="0"/>
    <xf numFmtId="0" fontId="28" fillId="10" borderId="0" applyNumberFormat="0" applyBorder="0" applyAlignment="0" applyProtection="0"/>
    <xf numFmtId="194" fontId="28" fillId="10" borderId="0" applyNumberFormat="0" applyBorder="0" applyAlignment="0" applyProtection="0"/>
    <xf numFmtId="0" fontId="28" fillId="11" borderId="0" applyNumberFormat="0" applyBorder="0" applyAlignment="0" applyProtection="0"/>
    <xf numFmtId="194" fontId="28" fillId="11" borderId="0" applyNumberFormat="0" applyBorder="0" applyAlignment="0" applyProtection="0"/>
    <xf numFmtId="0" fontId="28" fillId="5" borderId="0" applyNumberFormat="0" applyBorder="0" applyAlignment="0" applyProtection="0"/>
    <xf numFmtId="194" fontId="28" fillId="5" borderId="0" applyNumberFormat="0" applyBorder="0" applyAlignment="0" applyProtection="0"/>
    <xf numFmtId="0" fontId="28" fillId="9" borderId="0" applyNumberFormat="0" applyBorder="0" applyAlignment="0" applyProtection="0"/>
    <xf numFmtId="194" fontId="28" fillId="9" borderId="0" applyNumberFormat="0" applyBorder="0" applyAlignment="0" applyProtection="0"/>
    <xf numFmtId="0" fontId="28" fillId="12" borderId="0" applyNumberFormat="0" applyBorder="0" applyAlignment="0" applyProtection="0"/>
    <xf numFmtId="194" fontId="28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67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194" fontId="31" fillId="13" borderId="0" applyNumberFormat="0" applyBorder="0" applyAlignment="0" applyProtection="0"/>
    <xf numFmtId="0" fontId="31" fillId="10" borderId="0" applyNumberFormat="0" applyBorder="0" applyAlignment="0" applyProtection="0"/>
    <xf numFmtId="194" fontId="31" fillId="10" borderId="0" applyNumberFormat="0" applyBorder="0" applyAlignment="0" applyProtection="0"/>
    <xf numFmtId="0" fontId="31" fillId="11" borderId="0" applyNumberFormat="0" applyBorder="0" applyAlignment="0" applyProtection="0"/>
    <xf numFmtId="194" fontId="31" fillId="11" borderId="0" applyNumberFormat="0" applyBorder="0" applyAlignment="0" applyProtection="0"/>
    <xf numFmtId="0" fontId="31" fillId="14" borderId="0" applyNumberFormat="0" applyBorder="0" applyAlignment="0" applyProtection="0"/>
    <xf numFmtId="194" fontId="31" fillId="14" borderId="0" applyNumberFormat="0" applyBorder="0" applyAlignment="0" applyProtection="0"/>
    <xf numFmtId="0" fontId="31" fillId="15" borderId="0" applyNumberFormat="0" applyBorder="0" applyAlignment="0" applyProtection="0"/>
    <xf numFmtId="194" fontId="31" fillId="15" borderId="0" applyNumberFormat="0" applyBorder="0" applyAlignment="0" applyProtection="0"/>
    <xf numFmtId="0" fontId="31" fillId="16" borderId="0" applyNumberFormat="0" applyBorder="0" applyAlignment="0" applyProtection="0"/>
    <xf numFmtId="194" fontId="31" fillId="16" borderId="0" applyNumberFormat="0" applyBorder="0" applyAlignment="0" applyProtection="0"/>
    <xf numFmtId="0" fontId="82" fillId="0" borderId="0">
      <alignment horizontal="right"/>
    </xf>
    <xf numFmtId="226" fontId="142" fillId="0" borderId="0">
      <protection locked="0"/>
    </xf>
    <xf numFmtId="226" fontId="142" fillId="0" borderId="0">
      <protection locked="0"/>
    </xf>
    <xf numFmtId="194" fontId="5" fillId="18" borderId="0" applyNumberFormat="0" applyBorder="0" applyAlignment="0" applyProtection="0"/>
    <xf numFmtId="194" fontId="5" fillId="19" borderId="0" applyNumberFormat="0" applyBorder="0" applyAlignment="0" applyProtection="0"/>
    <xf numFmtId="194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94" fontId="5" fillId="22" borderId="0" applyNumberFormat="0" applyBorder="0" applyAlignment="0" applyProtection="0"/>
    <xf numFmtId="194" fontId="5" fillId="23" borderId="0" applyNumberFormat="0" applyBorder="0" applyAlignment="0" applyProtection="0"/>
    <xf numFmtId="194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194" fontId="5" fillId="25" borderId="0" applyNumberFormat="0" applyBorder="0" applyAlignment="0" applyProtection="0"/>
    <xf numFmtId="194" fontId="5" fillId="26" borderId="0" applyNumberFormat="0" applyBorder="0" applyAlignment="0" applyProtection="0"/>
    <xf numFmtId="194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94" fontId="5" fillId="27" borderId="0" applyNumberFormat="0" applyBorder="0" applyAlignment="0" applyProtection="0"/>
    <xf numFmtId="194" fontId="5" fillId="27" borderId="0" applyNumberFormat="0" applyBorder="0" applyAlignment="0" applyProtection="0"/>
    <xf numFmtId="194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194" fontId="5" fillId="28" borderId="0" applyNumberFormat="0" applyBorder="0" applyAlignment="0" applyProtection="0"/>
    <xf numFmtId="194" fontId="5" fillId="29" borderId="0" applyNumberFormat="0" applyBorder="0" applyAlignment="0" applyProtection="0"/>
    <xf numFmtId="194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194" fontId="5" fillId="31" borderId="0" applyNumberFormat="0" applyBorder="0" applyAlignment="0" applyProtection="0"/>
    <xf numFmtId="194" fontId="5" fillId="32" borderId="0" applyNumberFormat="0" applyBorder="0" applyAlignment="0" applyProtection="0"/>
    <xf numFmtId="194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194" fontId="33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41" fillId="26" borderId="0"/>
    <xf numFmtId="194" fontId="36" fillId="26" borderId="0"/>
    <xf numFmtId="0" fontId="41" fillId="26" borderId="0"/>
    <xf numFmtId="194" fontId="154" fillId="26" borderId="0"/>
    <xf numFmtId="0" fontId="8" fillId="26" borderId="0"/>
    <xf numFmtId="194" fontId="155" fillId="26" borderId="0"/>
    <xf numFmtId="0" fontId="156" fillId="0" borderId="0" applyNumberFormat="0" applyFill="0" applyBorder="0" applyAlignment="0" applyProtection="0"/>
    <xf numFmtId="0" fontId="157" fillId="0" borderId="0"/>
    <xf numFmtId="228" fontId="158" fillId="0" borderId="0">
      <alignment horizontal="right"/>
    </xf>
    <xf numFmtId="229" fontId="158" fillId="0" borderId="0">
      <alignment horizontal="right" vertical="center"/>
    </xf>
    <xf numFmtId="228" fontId="158" fillId="0" borderId="0">
      <alignment horizontal="right" vertical="center"/>
    </xf>
    <xf numFmtId="0" fontId="60" fillId="0" borderId="0">
      <alignment vertical="center"/>
    </xf>
    <xf numFmtId="0" fontId="159" fillId="0" borderId="0">
      <alignment horizontal="left"/>
    </xf>
    <xf numFmtId="230" fontId="160" fillId="76" borderId="0">
      <alignment horizontal="right" vertical="center"/>
    </xf>
    <xf numFmtId="231" fontId="160" fillId="76" borderId="0">
      <alignment horizontal="right"/>
    </xf>
    <xf numFmtId="232" fontId="160" fillId="0" borderId="0">
      <alignment horizontal="right" vertical="center"/>
    </xf>
    <xf numFmtId="194" fontId="93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3" fontId="39" fillId="0" borderId="0" applyFill="0" applyBorder="0" applyAlignment="0"/>
    <xf numFmtId="181" fontId="41" fillId="0" borderId="0" applyFill="0" applyBorder="0" applyAlignment="0"/>
    <xf numFmtId="186" fontId="41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0" fontId="43" fillId="8" borderId="10" applyNumberFormat="0" applyAlignment="0" applyProtection="0"/>
    <xf numFmtId="0" fontId="161" fillId="0" borderId="0" applyFill="0" applyBorder="0" applyProtection="0">
      <alignment horizontal="center"/>
      <protection locked="0"/>
    </xf>
    <xf numFmtId="233" fontId="7" fillId="77" borderId="32">
      <alignment vertical="center"/>
    </xf>
    <xf numFmtId="0" fontId="45" fillId="35" borderId="12" applyNumberFormat="0" applyAlignment="0" applyProtection="0"/>
    <xf numFmtId="0" fontId="162" fillId="0" borderId="3">
      <alignment horizontal="center"/>
    </xf>
    <xf numFmtId="194" fontId="46" fillId="0" borderId="1">
      <alignment horizontal="left" wrapText="1"/>
    </xf>
    <xf numFmtId="194" fontId="163" fillId="0" borderId="1">
      <alignment horizontal="left" wrapText="1"/>
    </xf>
    <xf numFmtId="234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64" fillId="0" borderId="0" applyFont="0" applyFill="0" applyBorder="0" applyAlignment="0" applyProtection="0"/>
    <xf numFmtId="180" fontId="39" fillId="0" borderId="0" applyFont="0" applyFill="0" applyBorder="0" applyAlignment="0" applyProtection="0"/>
    <xf numFmtId="187" fontId="23" fillId="0" borderId="0" applyFont="0" applyFill="0" applyBorder="0" applyAlignment="0" applyProtection="0"/>
    <xf numFmtId="235" fontId="143" fillId="0" borderId="0" applyFont="0" applyFill="0" applyBorder="0" applyAlignment="0" applyProtection="0">
      <alignment horizontal="center"/>
    </xf>
    <xf numFmtId="236" fontId="165" fillId="0" borderId="0" applyFont="0" applyFill="0" applyBorder="0" applyAlignment="0" applyProtection="0"/>
    <xf numFmtId="237" fontId="166" fillId="0" borderId="0" applyFont="0" applyFill="0" applyBorder="0" applyAlignment="0" applyProtection="0"/>
    <xf numFmtId="238" fontId="167" fillId="0" borderId="0" applyFont="0" applyFill="0" applyBorder="0" applyAlignment="0" applyProtection="0"/>
    <xf numFmtId="239" fontId="166" fillId="0" borderId="0" applyFont="0" applyFill="0" applyBorder="0" applyAlignment="0" applyProtection="0"/>
    <xf numFmtId="240" fontId="167" fillId="0" borderId="0" applyFont="0" applyFill="0" applyBorder="0" applyAlignment="0" applyProtection="0"/>
    <xf numFmtId="241" fontId="1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Alignment="0">
      <alignment horizontal="left"/>
    </xf>
    <xf numFmtId="242" fontId="170" fillId="0" borderId="0" applyFill="0" applyBorder="0" applyProtection="0"/>
    <xf numFmtId="243" fontId="165" fillId="0" borderId="0" applyFont="0" applyFill="0" applyBorder="0" applyAlignment="0" applyProtection="0"/>
    <xf numFmtId="244" fontId="50" fillId="0" borderId="0" applyFill="0" applyBorder="0" applyProtection="0"/>
    <xf numFmtId="244" fontId="50" fillId="0" borderId="31" applyFill="0" applyProtection="0"/>
    <xf numFmtId="244" fontId="50" fillId="0" borderId="9" applyFill="0" applyProtection="0"/>
    <xf numFmtId="245" fontId="3" fillId="0" borderId="0" applyFont="0" applyFill="0" applyBorder="0" applyAlignment="0" applyProtection="0"/>
    <xf numFmtId="246" fontId="5" fillId="0" borderId="0" applyFill="0" applyBorder="0" applyAlignment="0" applyProtection="0"/>
    <xf numFmtId="219" fontId="39" fillId="0" borderId="0" applyFont="0" applyFill="0" applyBorder="0" applyAlignment="0" applyProtection="0"/>
    <xf numFmtId="181" fontId="23" fillId="0" borderId="0" applyFont="0" applyFill="0" applyBorder="0" applyAlignment="0" applyProtection="0"/>
    <xf numFmtId="247" fontId="167" fillId="0" borderId="0" applyFont="0" applyFill="0" applyBorder="0" applyAlignment="0" applyProtection="0"/>
    <xf numFmtId="248" fontId="166" fillId="0" borderId="0" applyFont="0" applyFill="0" applyBorder="0" applyAlignment="0" applyProtection="0"/>
    <xf numFmtId="249" fontId="167" fillId="0" borderId="0" applyFont="0" applyFill="0" applyBorder="0" applyAlignment="0" applyProtection="0"/>
    <xf numFmtId="250" fontId="166" fillId="0" borderId="0" applyFont="0" applyFill="0" applyBorder="0" applyAlignment="0" applyProtection="0"/>
    <xf numFmtId="251" fontId="167" fillId="0" borderId="0" applyFont="0" applyFill="0" applyBorder="0" applyAlignment="0" applyProtection="0"/>
    <xf numFmtId="252" fontId="16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37" fontId="171" fillId="0" borderId="33" applyFont="0" applyFill="0" applyBorder="0">
      <protection locked="0"/>
    </xf>
    <xf numFmtId="0" fontId="41" fillId="25" borderId="0"/>
    <xf numFmtId="194" fontId="36" fillId="25" borderId="0"/>
    <xf numFmtId="0" fontId="41" fillId="25" borderId="0"/>
    <xf numFmtId="194" fontId="154" fillId="25" borderId="0"/>
    <xf numFmtId="0" fontId="8" fillId="37" borderId="0"/>
    <xf numFmtId="194" fontId="155" fillId="37" borderId="0"/>
    <xf numFmtId="253" fontId="5" fillId="0" borderId="0" applyFill="0" applyBorder="0" applyAlignment="0" applyProtection="0"/>
    <xf numFmtId="254" fontId="5" fillId="0" borderId="0" applyFill="0" applyBorder="0" applyAlignment="0" applyProtection="0"/>
    <xf numFmtId="194" fontId="3" fillId="38" borderId="0" applyFont="0" applyFill="0" applyBorder="0" applyAlignment="0" applyProtection="0"/>
    <xf numFmtId="195" fontId="50" fillId="0" borderId="31" applyFill="0" applyProtection="0"/>
    <xf numFmtId="195" fontId="50" fillId="0" borderId="9" applyFill="0" applyProtection="0"/>
    <xf numFmtId="38" fontId="32" fillId="0" borderId="34">
      <alignment vertical="center"/>
    </xf>
    <xf numFmtId="38" fontId="32" fillId="0" borderId="34">
      <alignment vertical="center"/>
    </xf>
    <xf numFmtId="255" fontId="172" fillId="0" borderId="0" applyFont="0" applyFill="0" applyBorder="0" applyAlignment="0" applyProtection="0"/>
    <xf numFmtId="256" fontId="17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52" fillId="39" borderId="0" applyNumberFormat="0" applyBorder="0" applyAlignment="0" applyProtection="0"/>
    <xf numFmtId="194" fontId="52" fillId="40" borderId="0" applyNumberFormat="0" applyBorder="0" applyAlignment="0" applyProtection="0"/>
    <xf numFmtId="194" fontId="52" fillId="41" borderId="0" applyNumberFormat="0" applyBorder="0" applyAlignment="0" applyProtection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0" fontId="173" fillId="0" borderId="0" applyNumberFormat="0" applyAlignment="0">
      <alignment horizontal="left"/>
    </xf>
    <xf numFmtId="257" fontId="174" fillId="0" borderId="0" applyFont="0" applyFill="0" applyBorder="0" applyAlignment="0" applyProtection="0"/>
    <xf numFmtId="258" fontId="174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0" fontId="175" fillId="0" borderId="0">
      <alignment vertical="center"/>
    </xf>
    <xf numFmtId="0" fontId="47" fillId="0" borderId="0" applyNumberFormat="0" applyFont="0" applyBorder="0" applyAlignment="0"/>
    <xf numFmtId="0" fontId="59" fillId="4" borderId="0" applyNumberFormat="0" applyBorder="0" applyAlignment="0" applyProtection="0"/>
    <xf numFmtId="0" fontId="60" fillId="78" borderId="0" applyNumberFormat="0" applyBorder="0" applyAlignment="0" applyProtection="0"/>
    <xf numFmtId="0" fontId="61" fillId="0" borderId="35" applyNumberFormat="0" applyAlignment="0" applyProtection="0"/>
    <xf numFmtId="194" fontId="65" fillId="0" borderId="16" applyNumberFormat="0" applyAlignment="0" applyProtection="0">
      <alignment horizontal="left" vertical="center"/>
    </xf>
    <xf numFmtId="0" fontId="61" fillId="0" borderId="36">
      <alignment horizontal="left" vertical="center"/>
    </xf>
    <xf numFmtId="194" fontId="65" fillId="0" borderId="2">
      <alignment horizontal="left" vertical="center"/>
    </xf>
    <xf numFmtId="14" fontId="46" fillId="79" borderId="37">
      <alignment horizontal="center" vertical="center" wrapText="1"/>
    </xf>
    <xf numFmtId="14" fontId="46" fillId="66" borderId="37">
      <alignment horizontal="center" vertical="center" wrapText="1"/>
    </xf>
    <xf numFmtId="0" fontId="161" fillId="0" borderId="0" applyFill="0" applyAlignment="0" applyProtection="0">
      <protection locked="0"/>
    </xf>
    <xf numFmtId="0" fontId="161" fillId="0" borderId="30" applyFill="0" applyAlignment="0" applyProtection="0">
      <protection locked="0"/>
    </xf>
    <xf numFmtId="257" fontId="176" fillId="0" borderId="0" applyNumberFormat="0" applyFill="0" applyBorder="0" applyAlignment="0" applyProtection="0"/>
    <xf numFmtId="226" fontId="141" fillId="0" borderId="0">
      <protection locked="0"/>
    </xf>
    <xf numFmtId="226" fontId="142" fillId="0" borderId="0">
      <protection locked="0"/>
    </xf>
    <xf numFmtId="0" fontId="60" fillId="80" borderId="0" applyNumberFormat="0" applyBorder="0" applyAlignment="0" applyProtection="0"/>
    <xf numFmtId="198" fontId="3" fillId="46" borderId="1" applyNumberFormat="0" applyFon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177" fillId="0" borderId="1"/>
    <xf numFmtId="40" fontId="178" fillId="0" borderId="0">
      <protection locked="0"/>
    </xf>
    <xf numFmtId="1" fontId="179" fillId="0" borderId="0">
      <alignment horizontal="center"/>
      <protection locked="0"/>
    </xf>
    <xf numFmtId="259" fontId="93" fillId="0" borderId="0" applyFont="0" applyFill="0" applyBorder="0" applyAlignment="0" applyProtection="0"/>
    <xf numFmtId="260" fontId="180" fillId="0" borderId="0" applyFont="0" applyFill="0" applyBorder="0" applyAlignment="0" applyProtection="0"/>
    <xf numFmtId="194" fontId="70" fillId="0" borderId="0" applyNumberFormat="0" applyFill="0" applyBorder="0" applyAlignment="0" applyProtection="0">
      <alignment vertical="top"/>
      <protection locked="0"/>
    </xf>
    <xf numFmtId="194" fontId="71" fillId="0" borderId="0">
      <alignment vertical="center"/>
    </xf>
    <xf numFmtId="194" fontId="74" fillId="0" borderId="0" applyProtection="0">
      <alignment vertical="center"/>
      <protection locked="0"/>
    </xf>
    <xf numFmtId="194" fontId="74" fillId="0" borderId="0" applyProtection="0">
      <alignment vertical="center"/>
      <protection locked="0"/>
    </xf>
    <xf numFmtId="194" fontId="181" fillId="0" borderId="0" applyProtection="0">
      <alignment vertical="center"/>
      <protection locked="0"/>
    </xf>
    <xf numFmtId="194" fontId="73" fillId="0" borderId="0" applyProtection="0">
      <alignment vertical="center"/>
      <protection locked="0"/>
    </xf>
    <xf numFmtId="194" fontId="74" fillId="0" borderId="0" applyNumberFormat="0" applyProtection="0">
      <alignment vertical="top"/>
      <protection locked="0"/>
    </xf>
    <xf numFmtId="194" fontId="74" fillId="0" borderId="0" applyNumberFormat="0" applyProtection="0">
      <alignment vertical="top"/>
      <protection locked="0"/>
    </xf>
    <xf numFmtId="194" fontId="181" fillId="0" borderId="0" applyNumberFormat="0" applyProtection="0">
      <alignment vertical="top"/>
      <protection locked="0"/>
    </xf>
    <xf numFmtId="194" fontId="73" fillId="0" borderId="0" applyNumberFormat="0" applyProtection="0">
      <alignment vertical="top"/>
      <protection locked="0"/>
    </xf>
    <xf numFmtId="194" fontId="76" fillId="0" borderId="21" applyAlignment="0"/>
    <xf numFmtId="194" fontId="76" fillId="0" borderId="21" applyAlignment="0"/>
    <xf numFmtId="194" fontId="182" fillId="0" borderId="21" applyAlignment="0"/>
    <xf numFmtId="194" fontId="75" fillId="0" borderId="21" applyAlignment="0"/>
    <xf numFmtId="38" fontId="183" fillId="0" borderId="0"/>
    <xf numFmtId="38" fontId="184" fillId="0" borderId="0"/>
    <xf numFmtId="38" fontId="185" fillId="0" borderId="0"/>
    <xf numFmtId="38" fontId="186" fillId="0" borderId="0"/>
    <xf numFmtId="0" fontId="165" fillId="0" borderId="0"/>
    <xf numFmtId="0" fontId="165" fillId="0" borderId="0"/>
    <xf numFmtId="0" fontId="174" fillId="0" borderId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94" fontId="8" fillId="0" borderId="23" applyNumberFormat="0" applyFont="0" applyFill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0" fontId="128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0" fontId="187" fillId="0" borderId="0">
      <protection locked="0"/>
    </xf>
    <xf numFmtId="0" fontId="80" fillId="42" borderId="0" applyNumberFormat="0" applyBorder="0" applyAlignment="0" applyProtection="0"/>
    <xf numFmtId="0" fontId="32" fillId="0" borderId="38"/>
    <xf numFmtId="202" fontId="3" fillId="0" borderId="0"/>
    <xf numFmtId="0" fontId="8" fillId="0" borderId="0"/>
    <xf numFmtId="0" fontId="8" fillId="0" borderId="0"/>
    <xf numFmtId="0" fontId="164" fillId="0" borderId="0"/>
    <xf numFmtId="0" fontId="188" fillId="0" borderId="0"/>
    <xf numFmtId="0" fontId="164" fillId="0" borderId="0"/>
    <xf numFmtId="0" fontId="4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47" fillId="0" borderId="0"/>
    <xf numFmtId="0" fontId="189" fillId="0" borderId="0"/>
    <xf numFmtId="194" fontId="3" fillId="0" borderId="0"/>
    <xf numFmtId="0" fontId="3" fillId="0" borderId="0"/>
    <xf numFmtId="194" fontId="81" fillId="0" borderId="0"/>
    <xf numFmtId="194" fontId="190" fillId="0" borderId="0"/>
    <xf numFmtId="0" fontId="8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8" fillId="0" borderId="0"/>
    <xf numFmtId="194" fontId="8" fillId="0" borderId="0"/>
    <xf numFmtId="194" fontId="8" fillId="0" borderId="0"/>
    <xf numFmtId="0" fontId="2" fillId="0" borderId="0"/>
    <xf numFmtId="0" fontId="2" fillId="0" borderId="0"/>
    <xf numFmtId="194" fontId="5" fillId="0" borderId="0"/>
    <xf numFmtId="0" fontId="8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8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8" fillId="0" borderId="0"/>
    <xf numFmtId="19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8" fillId="0" borderId="0"/>
    <xf numFmtId="0" fontId="164" fillId="0" borderId="0"/>
    <xf numFmtId="0" fontId="8" fillId="0" borderId="0"/>
    <xf numFmtId="194" fontId="83" fillId="0" borderId="0"/>
    <xf numFmtId="0" fontId="83" fillId="0" borderId="0"/>
    <xf numFmtId="194" fontId="191" fillId="0" borderId="0"/>
    <xf numFmtId="194" fontId="82" fillId="0" borderId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67" fontId="3" fillId="82" borderId="0"/>
    <xf numFmtId="226" fontId="142" fillId="0" borderId="0">
      <protection locked="0"/>
    </xf>
    <xf numFmtId="226" fontId="142" fillId="0" borderId="0">
      <protection locked="0"/>
    </xf>
    <xf numFmtId="175" fontId="192" fillId="0" borderId="0" applyFont="0" applyFill="0" applyBorder="0" applyAlignment="0" applyProtection="0"/>
    <xf numFmtId="168" fontId="193" fillId="0" borderId="0" applyFont="0" applyFill="0" applyBorder="0" applyAlignment="0" applyProtection="0"/>
    <xf numFmtId="194" fontId="47" fillId="0" borderId="0"/>
    <xf numFmtId="194" fontId="3" fillId="0" borderId="0"/>
    <xf numFmtId="0" fontId="85" fillId="8" borderId="25" applyNumberFormat="0" applyAlignment="0" applyProtection="0"/>
    <xf numFmtId="194" fontId="86" fillId="36" borderId="0" applyFill="0" applyBorder="0" applyProtection="0">
      <alignment horizontal="center"/>
    </xf>
    <xf numFmtId="194" fontId="87" fillId="0" borderId="0"/>
    <xf numFmtId="0" fontId="88" fillId="82" borderId="0"/>
    <xf numFmtId="194" fontId="194" fillId="38" borderId="0"/>
    <xf numFmtId="268" fontId="161" fillId="0" borderId="0" applyFont="0" applyFill="0" applyBorder="0" applyAlignment="0" applyProtection="0"/>
    <xf numFmtId="269" fontId="165" fillId="0" borderId="0" applyFont="0" applyFill="0" applyBorder="0" applyAlignment="0" applyProtection="0"/>
    <xf numFmtId="270" fontId="167" fillId="0" borderId="0" applyFont="0" applyFill="0" applyBorder="0" applyAlignment="0" applyProtection="0"/>
    <xf numFmtId="204" fontId="5" fillId="0" borderId="0" applyFill="0" applyBorder="0" applyAlignment="0" applyProtection="0"/>
    <xf numFmtId="186" fontId="41" fillId="0" borderId="0" applyFont="0" applyFill="0" applyBorder="0" applyAlignment="0" applyProtection="0"/>
    <xf numFmtId="189" fontId="39" fillId="0" borderId="0" applyFont="0" applyFill="0" applyBorder="0" applyAlignment="0" applyProtection="0"/>
    <xf numFmtId="10" fontId="5" fillId="0" borderId="0" applyFill="0" applyBorder="0" applyAlignment="0" applyProtection="0"/>
    <xf numFmtId="9" fontId="143" fillId="0" borderId="0" applyFont="0" applyFill="0" applyBorder="0" applyAlignment="0" applyProtection="0">
      <alignment horizontal="center"/>
    </xf>
    <xf numFmtId="271" fontId="167" fillId="0" borderId="0" applyFont="0" applyFill="0" applyBorder="0" applyAlignment="0" applyProtection="0"/>
    <xf numFmtId="272" fontId="165" fillId="0" borderId="0" applyFont="0" applyFill="0" applyBorder="0" applyAlignment="0" applyProtection="0"/>
    <xf numFmtId="273" fontId="167" fillId="0" borderId="0" applyFont="0" applyFill="0" applyBorder="0" applyAlignment="0" applyProtection="0"/>
    <xf numFmtId="274" fontId="165" fillId="0" borderId="0" applyFont="0" applyFill="0" applyBorder="0" applyAlignment="0" applyProtection="0"/>
    <xf numFmtId="10" fontId="140" fillId="0" borderId="0"/>
    <xf numFmtId="275" fontId="167" fillId="0" borderId="0" applyFont="0" applyFill="0" applyBorder="0" applyAlignment="0" applyProtection="0"/>
    <xf numFmtId="276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95" fillId="46" borderId="6"/>
    <xf numFmtId="207" fontId="23" fillId="0" borderId="0"/>
    <xf numFmtId="207" fontId="20" fillId="0" borderId="0"/>
    <xf numFmtId="208" fontId="23" fillId="0" borderId="0"/>
    <xf numFmtId="208" fontId="20" fillId="0" borderId="0"/>
    <xf numFmtId="37" fontId="195" fillId="46" borderId="6"/>
    <xf numFmtId="209" fontId="3" fillId="0" borderId="0" applyFont="0" applyFill="0" applyBorder="0" applyAlignment="0" applyProtection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277" fontId="196" fillId="0" borderId="39" applyBorder="0">
      <alignment horizontal="right"/>
      <protection locked="0"/>
    </xf>
    <xf numFmtId="194" fontId="87" fillId="0" borderId="0"/>
    <xf numFmtId="194" fontId="89" fillId="0" borderId="0" applyProtection="0"/>
    <xf numFmtId="278" fontId="197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0" fontId="38" fillId="81" borderId="25" applyNumberFormat="0" applyProtection="0">
      <alignment vertical="center"/>
    </xf>
    <xf numFmtId="0" fontId="55" fillId="81" borderId="25" applyNumberFormat="0" applyProtection="0">
      <alignment vertical="center"/>
    </xf>
    <xf numFmtId="0" fontId="38" fillId="81" borderId="25" applyNumberFormat="0" applyProtection="0">
      <alignment horizontal="left" vertical="center" indent="1"/>
    </xf>
    <xf numFmtId="0" fontId="38" fillId="81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38" fillId="83" borderId="25" applyNumberFormat="0" applyProtection="0">
      <alignment horizontal="right" vertical="center"/>
    </xf>
    <xf numFmtId="0" fontId="38" fillId="84" borderId="25" applyNumberFormat="0" applyProtection="0">
      <alignment horizontal="right" vertical="center"/>
    </xf>
    <xf numFmtId="0" fontId="38" fillId="70" borderId="25" applyNumberFormat="0" applyProtection="0">
      <alignment horizontal="right" vertical="center"/>
    </xf>
    <xf numFmtId="0" fontId="38" fillId="85" borderId="25" applyNumberFormat="0" applyProtection="0">
      <alignment horizontal="right" vertical="center"/>
    </xf>
    <xf numFmtId="0" fontId="38" fillId="86" borderId="25" applyNumberFormat="0" applyProtection="0">
      <alignment horizontal="right" vertical="center"/>
    </xf>
    <xf numFmtId="0" fontId="38" fillId="75" borderId="25" applyNumberFormat="0" applyProtection="0">
      <alignment horizontal="right" vertical="center"/>
    </xf>
    <xf numFmtId="0" fontId="38" fillId="71" borderId="25" applyNumberFormat="0" applyProtection="0">
      <alignment horizontal="right" vertical="center"/>
    </xf>
    <xf numFmtId="0" fontId="38" fillId="87" borderId="25" applyNumberFormat="0" applyProtection="0">
      <alignment horizontal="right" vertical="center"/>
    </xf>
    <xf numFmtId="0" fontId="38" fillId="88" borderId="25" applyNumberFormat="0" applyProtection="0">
      <alignment horizontal="right" vertical="center"/>
    </xf>
    <xf numFmtId="0" fontId="37" fillId="89" borderId="25" applyNumberFormat="0" applyProtection="0">
      <alignment horizontal="left" vertical="center" indent="1"/>
    </xf>
    <xf numFmtId="0" fontId="38" fillId="90" borderId="40" applyNumberFormat="0" applyProtection="0">
      <alignment horizontal="left" vertical="center" indent="1"/>
    </xf>
    <xf numFmtId="0" fontId="92" fillId="91" borderId="0" applyNumberFormat="0" applyProtection="0">
      <alignment horizontal="left" vertical="center" indent="1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93" fillId="90" borderId="25" applyNumberFormat="0" applyProtection="0">
      <alignment horizontal="left" vertical="center" indent="1"/>
    </xf>
    <xf numFmtId="0" fontId="93" fillId="9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/>
    </xf>
    <xf numFmtId="194" fontId="3" fillId="6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/>
    </xf>
    <xf numFmtId="194" fontId="3" fillId="63" borderId="25" applyNumberFormat="0" applyProtection="0">
      <alignment horizontal="left" vertical="center" indent="1"/>
    </xf>
    <xf numFmtId="194" fontId="3" fillId="63" borderId="25" applyNumberFormat="0" applyProtection="0">
      <alignment horizontal="left" vertical="center"/>
    </xf>
    <xf numFmtId="194" fontId="3" fillId="63" borderId="25" applyNumberFormat="0" applyProtection="0">
      <alignment horizontal="left" vertical="center" indent="1"/>
    </xf>
    <xf numFmtId="194" fontId="3" fillId="63" borderId="25" applyNumberFormat="0" applyProtection="0">
      <alignment horizontal="left" vertical="center"/>
    </xf>
    <xf numFmtId="194" fontId="3" fillId="44" borderId="25" applyNumberFormat="0" applyProtection="0">
      <alignment horizontal="left" vertical="center" indent="1"/>
    </xf>
    <xf numFmtId="194" fontId="3" fillId="44" borderId="25" applyNumberFormat="0" applyProtection="0">
      <alignment horizontal="left" vertical="center"/>
    </xf>
    <xf numFmtId="194" fontId="3" fillId="44" borderId="25" applyNumberFormat="0" applyProtection="0">
      <alignment horizontal="left" vertical="center" indent="1"/>
    </xf>
    <xf numFmtId="194" fontId="3" fillId="44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38" fillId="80" borderId="25" applyNumberFormat="0" applyProtection="0">
      <alignment vertical="center"/>
    </xf>
    <xf numFmtId="0" fontId="55" fillId="80" borderId="25" applyNumberFormat="0" applyProtection="0">
      <alignment vertical="center"/>
    </xf>
    <xf numFmtId="0" fontId="38" fillId="80" borderId="25" applyNumberFormat="0" applyProtection="0">
      <alignment horizontal="left" vertical="center" indent="1"/>
    </xf>
    <xf numFmtId="0" fontId="38" fillId="80" borderId="25" applyNumberFormat="0" applyProtection="0">
      <alignment horizontal="left" vertical="center" indent="1"/>
    </xf>
    <xf numFmtId="0" fontId="38" fillId="90" borderId="25" applyNumberFormat="0" applyProtection="0">
      <alignment horizontal="right" vertical="center"/>
    </xf>
    <xf numFmtId="0" fontId="55" fillId="90" borderId="25" applyNumberFormat="0" applyProtection="0">
      <alignment horizontal="righ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94" fillId="0" borderId="0"/>
    <xf numFmtId="0" fontId="95" fillId="90" borderId="25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194" fontId="96" fillId="0" borderId="0"/>
    <xf numFmtId="194" fontId="198" fillId="0" borderId="0"/>
    <xf numFmtId="194" fontId="98" fillId="0" borderId="0" applyNumberFormat="0" applyFill="0" applyBorder="0" applyAlignment="0" applyProtection="0"/>
    <xf numFmtId="0" fontId="197" fillId="0" borderId="0" applyNumberFormat="0" applyFill="0" applyBorder="0" applyAlignment="0" applyProtection="0">
      <alignment horizontal="center"/>
    </xf>
    <xf numFmtId="194" fontId="97" fillId="0" borderId="0"/>
    <xf numFmtId="194" fontId="199" fillId="0" borderId="0"/>
    <xf numFmtId="0" fontId="200" fillId="0" borderId="0"/>
    <xf numFmtId="194" fontId="102" fillId="0" borderId="0"/>
    <xf numFmtId="194" fontId="201" fillId="0" borderId="0"/>
    <xf numFmtId="194" fontId="23" fillId="0" borderId="0"/>
    <xf numFmtId="194" fontId="23" fillId="0" borderId="0"/>
    <xf numFmtId="194" fontId="146" fillId="0" borderId="0"/>
    <xf numFmtId="194" fontId="21" fillId="0" borderId="0"/>
    <xf numFmtId="194" fontId="20" fillId="0" borderId="0"/>
    <xf numFmtId="0" fontId="202" fillId="0" borderId="0"/>
    <xf numFmtId="194" fontId="32" fillId="0" borderId="0" applyNumberFormat="0" applyFont="0" applyFill="0" applyBorder="0" applyAlignment="0" applyProtection="0">
      <alignment vertical="top"/>
    </xf>
    <xf numFmtId="194" fontId="32" fillId="0" borderId="0" applyNumberFormat="0" applyFont="0" applyFill="0" applyBorder="0" applyAlignment="0" applyProtection="0">
      <alignment vertical="top"/>
    </xf>
    <xf numFmtId="0" fontId="135" fillId="0" borderId="0"/>
    <xf numFmtId="40" fontId="203" fillId="0" borderId="0" applyBorder="0">
      <alignment horizontal="right"/>
    </xf>
    <xf numFmtId="206" fontId="41" fillId="0" borderId="0" applyFill="0" applyBorder="0" applyAlignment="0"/>
    <xf numFmtId="216" fontId="41" fillId="0" borderId="0" applyFill="0" applyBorder="0" applyAlignment="0"/>
    <xf numFmtId="194" fontId="104" fillId="0" borderId="0" applyFill="0" applyBorder="0" applyProtection="0">
      <alignment horizontal="left" vertical="top"/>
    </xf>
    <xf numFmtId="194" fontId="204" fillId="0" borderId="0" applyFill="0" applyBorder="0" applyProtection="0">
      <alignment horizontal="left" vertical="top"/>
    </xf>
    <xf numFmtId="0" fontId="205" fillId="0" borderId="0"/>
    <xf numFmtId="0" fontId="206" fillId="0" borderId="0"/>
    <xf numFmtId="0" fontId="207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4" fontId="107" fillId="0" borderId="0"/>
    <xf numFmtId="194" fontId="107" fillId="0" borderId="0"/>
    <xf numFmtId="194" fontId="107" fillId="0" borderId="0"/>
    <xf numFmtId="194" fontId="107" fillId="0" borderId="0"/>
    <xf numFmtId="279" fontId="125" fillId="0" borderId="0" applyFont="0" applyFill="0" applyBorder="0" applyAlignment="0" applyProtection="0"/>
    <xf numFmtId="175" fontId="3" fillId="0" borderId="0" applyFont="0" applyFill="0" applyBorder="0" applyAlignment="0" applyProtection="0"/>
    <xf numFmtId="194" fontId="107" fillId="0" borderId="0"/>
    <xf numFmtId="280" fontId="172" fillId="0" borderId="0" applyFont="0" applyFill="0" applyBorder="0" applyAlignment="0" applyProtection="0"/>
    <xf numFmtId="281" fontId="172" fillId="0" borderId="0" applyFont="0" applyFill="0" applyBorder="0" applyAlignment="0" applyProtection="0"/>
    <xf numFmtId="0" fontId="31" fillId="17" borderId="0" applyNumberFormat="0" applyBorder="0" applyAlignment="0" applyProtection="0"/>
    <xf numFmtId="194" fontId="31" fillId="17" borderId="0" applyNumberFormat="0" applyBorder="0" applyAlignment="0" applyProtection="0"/>
    <xf numFmtId="0" fontId="31" fillId="21" borderId="0" applyNumberFormat="0" applyBorder="0" applyAlignment="0" applyProtection="0"/>
    <xf numFmtId="194" fontId="31" fillId="21" borderId="0" applyNumberFormat="0" applyBorder="0" applyAlignment="0" applyProtection="0"/>
    <xf numFmtId="0" fontId="31" fillId="24" borderId="0" applyNumberFormat="0" applyBorder="0" applyAlignment="0" applyProtection="0"/>
    <xf numFmtId="194" fontId="31" fillId="24" borderId="0" applyNumberFormat="0" applyBorder="0" applyAlignment="0" applyProtection="0"/>
    <xf numFmtId="0" fontId="31" fillId="14" borderId="0" applyNumberFormat="0" applyBorder="0" applyAlignment="0" applyProtection="0"/>
    <xf numFmtId="194" fontId="31" fillId="14" borderId="0" applyNumberFormat="0" applyBorder="0" applyAlignment="0" applyProtection="0"/>
    <xf numFmtId="0" fontId="31" fillId="15" borderId="0" applyNumberFormat="0" applyBorder="0" applyAlignment="0" applyProtection="0"/>
    <xf numFmtId="194" fontId="31" fillId="15" borderId="0" applyNumberFormat="0" applyBorder="0" applyAlignment="0" applyProtection="0"/>
    <xf numFmtId="0" fontId="31" fillId="30" borderId="0" applyNumberFormat="0" applyBorder="0" applyAlignment="0" applyProtection="0"/>
    <xf numFmtId="194" fontId="31" fillId="30" borderId="0" applyNumberFormat="0" applyBorder="0" applyAlignment="0" applyProtection="0"/>
    <xf numFmtId="219" fontId="7" fillId="0" borderId="41">
      <protection locked="0"/>
    </xf>
    <xf numFmtId="0" fontId="110" fillId="8" borderId="10" applyNumberFormat="0" applyAlignment="0" applyProtection="0"/>
    <xf numFmtId="3" fontId="208" fillId="0" borderId="0">
      <alignment horizontal="center" vertical="center" textRotation="90" wrapText="1"/>
    </xf>
    <xf numFmtId="282" fontId="7" fillId="0" borderId="1">
      <alignment vertical="top" wrapText="1"/>
    </xf>
    <xf numFmtId="0" fontId="111" fillId="8" borderId="25" applyNumberFormat="0" applyAlignment="0" applyProtection="0"/>
    <xf numFmtId="194" fontId="111" fillId="8" borderId="25" applyNumberFormat="0" applyAlignment="0" applyProtection="0"/>
    <xf numFmtId="0" fontId="112" fillId="8" borderId="10" applyNumberFormat="0" applyAlignment="0" applyProtection="0"/>
    <xf numFmtId="194" fontId="112" fillId="8" borderId="10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94" fontId="20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194" fontId="33" fillId="0" borderId="0" applyNumberFormat="0" applyFill="0" applyBorder="0" applyAlignment="0" applyProtection="0">
      <alignment vertical="top"/>
      <protection locked="0"/>
    </xf>
    <xf numFmtId="194" fontId="33" fillId="0" borderId="0" applyNumberFormat="0" applyFill="0" applyBorder="0" applyAlignment="0" applyProtection="0">
      <alignment vertical="top"/>
      <protection locked="0"/>
    </xf>
    <xf numFmtId="4" fontId="210" fillId="0" borderId="1">
      <alignment horizontal="left" vertical="center"/>
    </xf>
    <xf numFmtId="4" fontId="210" fillId="0" borderId="1"/>
    <xf numFmtId="0" fontId="116" fillId="78" borderId="32"/>
    <xf numFmtId="4" fontId="210" fillId="93" borderId="1"/>
    <xf numFmtId="4" fontId="116" fillId="94" borderId="1"/>
    <xf numFmtId="0" fontId="116" fillId="44" borderId="11"/>
    <xf numFmtId="174" fontId="8" fillId="0" borderId="1">
      <alignment vertical="top" wrapText="1"/>
    </xf>
    <xf numFmtId="14" fontId="7" fillId="0" borderId="0">
      <alignment horizontal="right"/>
    </xf>
    <xf numFmtId="194" fontId="117" fillId="0" borderId="8">
      <alignment horizontal="left" vertical="top" wrapText="1"/>
    </xf>
    <xf numFmtId="0" fontId="211" fillId="94" borderId="0" applyNumberFormat="0"/>
    <xf numFmtId="0" fontId="118" fillId="0" borderId="18" applyNumberFormat="0" applyFill="0" applyAlignment="0" applyProtection="0"/>
    <xf numFmtId="194" fontId="118" fillId="0" borderId="18" applyNumberFormat="0" applyFill="0" applyAlignment="0" applyProtection="0"/>
    <xf numFmtId="0" fontId="119" fillId="0" borderId="19" applyNumberFormat="0" applyFill="0" applyAlignment="0" applyProtection="0"/>
    <xf numFmtId="194" fontId="119" fillId="0" borderId="19" applyNumberFormat="0" applyFill="0" applyAlignment="0" applyProtection="0"/>
    <xf numFmtId="0" fontId="120" fillId="0" borderId="20" applyNumberFormat="0" applyFill="0" applyAlignment="0" applyProtection="0"/>
    <xf numFmtId="194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194" fontId="120" fillId="0" borderId="0" applyNumberFormat="0" applyFill="0" applyBorder="0" applyAlignment="0" applyProtection="0"/>
    <xf numFmtId="219" fontId="121" fillId="79" borderId="41"/>
    <xf numFmtId="219" fontId="121" fillId="66" borderId="41"/>
    <xf numFmtId="0" fontId="3" fillId="0" borderId="23">
      <alignment horizontal="right"/>
    </xf>
    <xf numFmtId="0" fontId="122" fillId="0" borderId="27" applyNumberFormat="0" applyFill="0" applyAlignment="0" applyProtection="0"/>
    <xf numFmtId="194" fontId="122" fillId="0" borderId="27" applyNumberFormat="0" applyFill="0" applyAlignment="0" applyProtection="0"/>
    <xf numFmtId="183" fontId="212" fillId="0" borderId="1"/>
    <xf numFmtId="194" fontId="3" fillId="0" borderId="0"/>
    <xf numFmtId="194" fontId="3" fillId="0" borderId="0"/>
    <xf numFmtId="194" fontId="3" fillId="0" borderId="0"/>
    <xf numFmtId="194" fontId="8" fillId="0" borderId="0"/>
    <xf numFmtId="194" fontId="3" fillId="0" borderId="0"/>
    <xf numFmtId="0" fontId="123" fillId="35" borderId="12" applyNumberFormat="0" applyAlignment="0" applyProtection="0"/>
    <xf numFmtId="194" fontId="123" fillId="35" borderId="12" applyNumberFormat="0" applyAlignment="0" applyProtection="0"/>
    <xf numFmtId="194" fontId="105" fillId="0" borderId="0" applyNumberFormat="0" applyFill="0" applyBorder="0" applyAlignment="0" applyProtection="0"/>
    <xf numFmtId="194" fontId="105" fillId="0" borderId="0" applyNumberFormat="0" applyFill="0" applyBorder="0" applyAlignment="0" applyProtection="0"/>
    <xf numFmtId="0" fontId="3" fillId="0" borderId="1"/>
    <xf numFmtId="170" fontId="31" fillId="0" borderId="0"/>
    <xf numFmtId="0" fontId="124" fillId="42" borderId="0" applyNumberFormat="0" applyBorder="0" applyAlignment="0" applyProtection="0"/>
    <xf numFmtId="194" fontId="124" fillId="42" borderId="0" applyNumberFormat="0" applyBorder="0" applyAlignment="0" applyProtection="0"/>
    <xf numFmtId="49" fontId="208" fillId="0" borderId="1">
      <alignment horizontal="right" vertical="top" wrapText="1"/>
    </xf>
    <xf numFmtId="227" fontId="213" fillId="0" borderId="0">
      <alignment horizontal="right" vertical="top" wrapText="1"/>
    </xf>
    <xf numFmtId="0" fontId="28" fillId="0" borderId="0"/>
    <xf numFmtId="0" fontId="5" fillId="0" borderId="0"/>
    <xf numFmtId="0" fontId="47" fillId="0" borderId="0">
      <alignment vertical="center"/>
    </xf>
    <xf numFmtId="194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94" fontId="5" fillId="0" borderId="0"/>
    <xf numFmtId="0" fontId="2" fillId="0" borderId="0"/>
    <xf numFmtId="0" fontId="2" fillId="0" borderId="0"/>
    <xf numFmtId="0" fontId="8" fillId="0" borderId="0"/>
    <xf numFmtId="0" fontId="47" fillId="0" borderId="0"/>
    <xf numFmtId="0" fontId="7" fillId="0" borderId="0"/>
    <xf numFmtId="0" fontId="8" fillId="0" borderId="0"/>
    <xf numFmtId="194" fontId="3" fillId="0" borderId="0"/>
    <xf numFmtId="0" fontId="3" fillId="0" borderId="0"/>
    <xf numFmtId="194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3" fillId="0" borderId="0"/>
    <xf numFmtId="0" fontId="8" fillId="0" borderId="0"/>
    <xf numFmtId="194" fontId="8" fillId="0" borderId="0"/>
    <xf numFmtId="0" fontId="8" fillId="0" borderId="0"/>
    <xf numFmtId="0" fontId="2" fillId="0" borderId="0"/>
    <xf numFmtId="0" fontId="2" fillId="0" borderId="0"/>
    <xf numFmtId="0" fontId="60" fillId="0" borderId="0"/>
    <xf numFmtId="0" fontId="7" fillId="0" borderId="0"/>
    <xf numFmtId="194" fontId="8" fillId="0" borderId="0"/>
    <xf numFmtId="0" fontId="28" fillId="0" borderId="0"/>
    <xf numFmtId="194" fontId="2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5" fillId="0" borderId="0"/>
    <xf numFmtId="0" fontId="8" fillId="0" borderId="0"/>
    <xf numFmtId="194" fontId="8" fillId="0" borderId="0"/>
    <xf numFmtId="0" fontId="2" fillId="0" borderId="0"/>
    <xf numFmtId="194" fontId="86" fillId="0" borderId="0"/>
    <xf numFmtId="0" fontId="1" fillId="0" borderId="0"/>
    <xf numFmtId="0" fontId="7" fillId="0" borderId="0"/>
    <xf numFmtId="194" fontId="28" fillId="0" borderId="0"/>
    <xf numFmtId="194" fontId="3" fillId="0" borderId="0"/>
    <xf numFmtId="194" fontId="3" fillId="0" borderId="0"/>
    <xf numFmtId="194" fontId="3" fillId="0" borderId="0"/>
    <xf numFmtId="194" fontId="8" fillId="0" borderId="0"/>
    <xf numFmtId="194" fontId="3" fillId="0" borderId="0"/>
    <xf numFmtId="194" fontId="8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19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94" fontId="5" fillId="0" borderId="0"/>
    <xf numFmtId="0" fontId="2" fillId="0" borderId="0"/>
    <xf numFmtId="0" fontId="2" fillId="0" borderId="0"/>
    <xf numFmtId="194" fontId="5" fillId="0" borderId="0"/>
    <xf numFmtId="0" fontId="5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194" fontId="5" fillId="0" borderId="0"/>
    <xf numFmtId="194" fontId="3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1" fillId="0" borderId="0"/>
    <xf numFmtId="0" fontId="2" fillId="0" borderId="0"/>
    <xf numFmtId="0" fontId="2" fillId="0" borderId="0"/>
    <xf numFmtId="0" fontId="128" fillId="0" borderId="0"/>
    <xf numFmtId="194" fontId="8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19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3" fillId="0" borderId="0"/>
    <xf numFmtId="0" fontId="2" fillId="0" borderId="0"/>
    <xf numFmtId="0" fontId="2" fillId="0" borderId="0"/>
    <xf numFmtId="0" fontId="1" fillId="0" borderId="0"/>
    <xf numFmtId="194" fontId="3" fillId="0" borderId="0"/>
    <xf numFmtId="0" fontId="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94" fontId="3" fillId="0" borderId="0"/>
    <xf numFmtId="0" fontId="28" fillId="0" borderId="0"/>
    <xf numFmtId="194" fontId="86" fillId="0" borderId="0"/>
    <xf numFmtId="0" fontId="2" fillId="0" borderId="0"/>
    <xf numFmtId="0" fontId="2" fillId="0" borderId="0"/>
    <xf numFmtId="0" fontId="2" fillId="0" borderId="0"/>
    <xf numFmtId="194" fontId="5" fillId="0" borderId="0"/>
    <xf numFmtId="0" fontId="47" fillId="0" borderId="0">
      <alignment vertical="center"/>
    </xf>
    <xf numFmtId="0" fontId="2" fillId="0" borderId="0"/>
    <xf numFmtId="0" fontId="2" fillId="0" borderId="0"/>
    <xf numFmtId="0" fontId="2" fillId="0" borderId="0"/>
    <xf numFmtId="194" fontId="3" fillId="0" borderId="0">
      <alignment vertical="center"/>
    </xf>
    <xf numFmtId="0" fontId="8" fillId="0" borderId="0"/>
    <xf numFmtId="0" fontId="47" fillId="0" borderId="0">
      <alignment vertical="center"/>
    </xf>
    <xf numFmtId="194" fontId="3" fillId="0" borderId="0">
      <alignment vertical="center"/>
    </xf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0" fontId="130" fillId="3" borderId="0" applyNumberFormat="0" applyBorder="0" applyAlignment="0" applyProtection="0"/>
    <xf numFmtId="194" fontId="130" fillId="3" borderId="0" applyNumberFormat="0" applyBorder="0" applyAlignment="0" applyProtection="0"/>
    <xf numFmtId="283" fontId="214" fillId="0" borderId="1">
      <alignment vertical="top"/>
    </xf>
    <xf numFmtId="0" fontId="131" fillId="0" borderId="0" applyNumberFormat="0" applyFill="0" applyBorder="0" applyAlignment="0" applyProtection="0"/>
    <xf numFmtId="194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194" fontId="28" fillId="48" borderId="24" applyNumberFormat="0" applyFont="0" applyAlignment="0" applyProtection="0"/>
    <xf numFmtId="49" fontId="116" fillId="0" borderId="4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215" fillId="0" borderId="1"/>
    <xf numFmtId="169" fontId="216" fillId="0" borderId="0" applyFont="0" applyFill="0" applyBorder="0" applyAlignment="0" applyProtection="0"/>
    <xf numFmtId="0" fontId="133" fillId="0" borderId="22" applyNumberFormat="0" applyFill="0" applyAlignment="0" applyProtection="0"/>
    <xf numFmtId="194" fontId="133" fillId="0" borderId="22" applyNumberFormat="0" applyFill="0" applyAlignment="0" applyProtection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21" fillId="0" borderId="0"/>
    <xf numFmtId="194" fontId="20" fillId="0" borderId="0"/>
    <xf numFmtId="194" fontId="146" fillId="0" borderId="0"/>
    <xf numFmtId="194" fontId="20" fillId="0" borderId="0"/>
    <xf numFmtId="194" fontId="21" fillId="0" borderId="0"/>
    <xf numFmtId="0" fontId="21" fillId="0" borderId="0"/>
    <xf numFmtId="0" fontId="1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94" fontId="146" fillId="0" borderId="0"/>
    <xf numFmtId="0" fontId="21" fillId="0" borderId="0"/>
    <xf numFmtId="194" fontId="20" fillId="0" borderId="0"/>
    <xf numFmtId="194" fontId="32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16" fillId="0" borderId="1" applyNumberFormat="0" applyFill="0" applyAlignment="0" applyProtection="0"/>
    <xf numFmtId="0" fontId="136" fillId="0" borderId="0" applyNumberFormat="0" applyFill="0" applyBorder="0" applyAlignment="0" applyProtection="0"/>
    <xf numFmtId="194" fontId="136" fillId="0" borderId="0" applyNumberFormat="0" applyFill="0" applyBorder="0" applyAlignment="0" applyProtection="0"/>
    <xf numFmtId="49" fontId="7" fillId="0" borderId="0"/>
    <xf numFmtId="224" fontId="216" fillId="0" borderId="0" applyFont="0" applyFill="0" applyBorder="0" applyAlignment="0" applyProtection="0"/>
    <xf numFmtId="225" fontId="217" fillId="0" borderId="0" applyFont="0" applyFill="0" applyBorder="0" applyProtection="0">
      <alignment horizontal="right" vertical="top"/>
      <protection locked="0"/>
    </xf>
    <xf numFmtId="224" fontId="218" fillId="0" borderId="7" applyFont="0" applyFill="0" applyBorder="0" applyAlignment="0" applyProtection="0">
      <alignment horizontal="center" vertical="center" wrapText="1"/>
    </xf>
    <xf numFmtId="224" fontId="13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94" fontId="19" fillId="0" borderId="0">
      <protection locked="0"/>
    </xf>
    <xf numFmtId="194" fontId="19" fillId="0" borderId="0">
      <protection locked="0"/>
    </xf>
    <xf numFmtId="17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5" fontId="12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129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9" fillId="4" borderId="0" applyNumberFormat="0" applyBorder="0" applyAlignment="0" applyProtection="0"/>
    <xf numFmtId="194" fontId="139" fillId="4" borderId="0" applyNumberFormat="0" applyBorder="0" applyAlignment="0" applyProtection="0"/>
    <xf numFmtId="4" fontId="3" fillId="0" borderId="23"/>
    <xf numFmtId="37" fontId="8" fillId="0" borderId="0" applyFont="0" applyBorder="0" applyAlignment="0" applyProtection="0"/>
    <xf numFmtId="172" fontId="24" fillId="0" borderId="0">
      <protection locked="0"/>
    </xf>
    <xf numFmtId="172" fontId="25" fillId="0" borderId="0">
      <protection locked="0"/>
    </xf>
    <xf numFmtId="194" fontId="148" fillId="0" borderId="0">
      <protection locked="0"/>
    </xf>
    <xf numFmtId="49" fontId="219" fillId="0" borderId="1">
      <alignment horizontal="center" vertical="center" wrapText="1"/>
    </xf>
    <xf numFmtId="49" fontId="220" fillId="0" borderId="1" applyNumberFormat="0" applyFill="0" applyAlignment="0" applyProtection="0"/>
    <xf numFmtId="0" fontId="221" fillId="0" borderId="0"/>
    <xf numFmtId="17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1" fillId="0" borderId="0" applyNumberFormat="0" applyFill="0" applyBorder="0" applyAlignment="0" applyProtection="0"/>
  </cellStyleXfs>
  <cellXfs count="16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3" fillId="0" borderId="0" xfId="0" applyFont="1" applyFill="1" applyAlignment="1"/>
    <xf numFmtId="4" fontId="10" fillId="0" borderId="0" xfId="0" applyNumberFormat="1" applyFont="1" applyFill="1" applyAlignment="1"/>
    <xf numFmtId="0" fontId="10" fillId="0" borderId="0" xfId="0" applyFont="1" applyFill="1" applyAlignment="1">
      <alignment vertical="center"/>
    </xf>
    <xf numFmtId="4" fontId="223" fillId="0" borderId="0" xfId="0" applyNumberFormat="1" applyFont="1" applyFill="1" applyBorder="1" applyAlignment="1">
      <alignment horizontal="center" vertical="center" wrapText="1"/>
    </xf>
    <xf numFmtId="0" fontId="2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223" fillId="0" borderId="0" xfId="0" applyFont="1" applyFill="1" applyBorder="1" applyAlignment="1"/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 vertical="top" wrapText="1"/>
    </xf>
    <xf numFmtId="2" fontId="13" fillId="0" borderId="0" xfId="0" applyNumberFormat="1" applyFont="1" applyFill="1" applyAlignment="1"/>
    <xf numFmtId="0" fontId="2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/>
    <xf numFmtId="3" fontId="6" fillId="0" borderId="0" xfId="0" applyNumberFormat="1" applyFont="1" applyFill="1" applyAlignment="1"/>
    <xf numFmtId="9" fontId="6" fillId="0" borderId="0" xfId="3938" applyFont="1" applyFill="1" applyAlignment="1">
      <alignment horizontal="center" vertical="center"/>
    </xf>
    <xf numFmtId="0" fontId="0" fillId="0" borderId="42" xfId="0" applyBorder="1" applyAlignment="1">
      <alignment horizontal="center" vertical="center" wrapText="1" readingOrder="1"/>
    </xf>
    <xf numFmtId="0" fontId="232" fillId="0" borderId="42" xfId="0" applyFont="1" applyBorder="1" applyAlignment="1">
      <alignment horizontal="left" vertical="center" wrapText="1" readingOrder="1"/>
    </xf>
    <xf numFmtId="0" fontId="232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vertical="center" wrapText="1" readingOrder="1"/>
    </xf>
    <xf numFmtId="3" fontId="232" fillId="0" borderId="42" xfId="0" applyNumberFormat="1" applyFont="1" applyBorder="1" applyAlignment="1">
      <alignment horizontal="center" vertical="center" wrapText="1" readingOrder="1"/>
    </xf>
    <xf numFmtId="3" fontId="233" fillId="0" borderId="42" xfId="0" applyNumberFormat="1" applyFont="1" applyBorder="1" applyAlignment="1">
      <alignment horizontal="center" vertical="center" wrapText="1" readingOrder="1"/>
    </xf>
    <xf numFmtId="0" fontId="233" fillId="0" borderId="42" xfId="0" applyFont="1" applyBorder="1" applyAlignment="1">
      <alignment horizontal="center" vertical="center" wrapText="1" readingOrder="1"/>
    </xf>
    <xf numFmtId="0" fontId="234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wrapText="1" readingOrder="1"/>
    </xf>
    <xf numFmtId="0" fontId="235" fillId="0" borderId="42" xfId="0" applyFont="1" applyBorder="1" applyAlignment="1">
      <alignment horizontal="center" vertical="center" wrapText="1" readingOrder="1"/>
    </xf>
    <xf numFmtId="0" fontId="237" fillId="0" borderId="42" xfId="0" applyFont="1" applyBorder="1" applyAlignment="1">
      <alignment horizontal="left" vertical="top" wrapText="1" readingOrder="1"/>
    </xf>
    <xf numFmtId="0" fontId="237" fillId="0" borderId="42" xfId="0" applyFont="1" applyBorder="1" applyAlignment="1">
      <alignment horizontal="center" vertical="center" wrapText="1" readingOrder="1"/>
    </xf>
    <xf numFmtId="3" fontId="237" fillId="0" borderId="42" xfId="0" applyNumberFormat="1" applyFont="1" applyBorder="1" applyAlignment="1">
      <alignment horizontal="center" vertical="center" wrapText="1" readingOrder="1"/>
    </xf>
    <xf numFmtId="3" fontId="238" fillId="0" borderId="42" xfId="0" applyNumberFormat="1" applyFont="1" applyBorder="1" applyAlignment="1">
      <alignment horizontal="center" vertical="center" wrapText="1" readingOrder="1"/>
    </xf>
    <xf numFmtId="0" fontId="238" fillId="0" borderId="42" xfId="0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vertical="center" wrapText="1" readingOrder="1"/>
    </xf>
    <xf numFmtId="0" fontId="240" fillId="0" borderId="42" xfId="0" applyFont="1" applyBorder="1" applyAlignment="1">
      <alignment horizontal="center" vertical="center" wrapText="1" readingOrder="1"/>
    </xf>
    <xf numFmtId="3" fontId="235" fillId="0" borderId="42" xfId="0" applyNumberFormat="1" applyFont="1" applyBorder="1" applyAlignment="1">
      <alignment horizontal="center" vertical="center" wrapText="1" readingOrder="1"/>
    </xf>
    <xf numFmtId="3" fontId="241" fillId="0" borderId="42" xfId="0" applyNumberFormat="1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wrapText="1" readingOrder="1"/>
    </xf>
    <xf numFmtId="0" fontId="0" fillId="0" borderId="47" xfId="0" applyBorder="1" applyAlignment="1">
      <alignment horizontal="center" vertical="center" wrapText="1" readingOrder="1"/>
    </xf>
    <xf numFmtId="3" fontId="242" fillId="0" borderId="42" xfId="0" applyNumberFormat="1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2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/>
    <xf numFmtId="0" fontId="227" fillId="0" borderId="0" xfId="0" applyFont="1" applyBorder="1" applyAlignment="1">
      <alignment horizontal="center" vertical="center" wrapText="1" readingOrder="1"/>
    </xf>
    <xf numFmtId="9" fontId="10" fillId="0" borderId="0" xfId="3938" applyFont="1" applyFill="1" applyBorder="1" applyAlignment="1"/>
    <xf numFmtId="0" fontId="228" fillId="0" borderId="0" xfId="0" applyFont="1" applyBorder="1" applyAlignment="1">
      <alignment horizontal="left" vertical="center" wrapText="1" readingOrder="1"/>
    </xf>
    <xf numFmtId="3" fontId="229" fillId="0" borderId="0" xfId="0" applyNumberFormat="1" applyFont="1" applyBorder="1" applyAlignment="1">
      <alignment horizontal="center" vertical="center" wrapText="1" readingOrder="1"/>
    </xf>
    <xf numFmtId="9" fontId="229" fillId="0" borderId="0" xfId="0" applyNumberFormat="1" applyFont="1" applyBorder="1" applyAlignment="1">
      <alignment horizontal="center" vertical="center" wrapText="1" readingOrder="1"/>
    </xf>
    <xf numFmtId="0" fontId="227" fillId="0" borderId="0" xfId="0" applyFont="1" applyBorder="1" applyAlignment="1">
      <alignment horizontal="left" vertical="center" wrapText="1" readingOrder="1"/>
    </xf>
    <xf numFmtId="3" fontId="230" fillId="0" borderId="0" xfId="0" applyNumberFormat="1" applyFont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7" fontId="11" fillId="0" borderId="1" xfId="1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 applyProtection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0" fontId="225" fillId="0" borderId="0" xfId="0" applyFont="1" applyFill="1" applyAlignment="1">
      <alignment horizontal="right" vertical="center"/>
    </xf>
    <xf numFmtId="0" fontId="243" fillId="0" borderId="0" xfId="3939" applyFont="1" applyFill="1" applyAlignment="1">
      <alignment horizontal="right" vertical="center"/>
    </xf>
    <xf numFmtId="3" fontId="222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7" fontId="11" fillId="0" borderId="1" xfId="1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286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1" xfId="0" applyBorder="1" applyAlignment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/>
    <xf numFmtId="0" fontId="0" fillId="0" borderId="53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54" xfId="0" applyBorder="1" applyAlignment="1"/>
    <xf numFmtId="0" fontId="0" fillId="0" borderId="30" xfId="0" applyBorder="1" applyAlignment="1"/>
    <xf numFmtId="0" fontId="0" fillId="0" borderId="55" xfId="0" applyBorder="1" applyAlignment="1"/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/>
    <xf numFmtId="286" fontId="10" fillId="0" borderId="52" xfId="0" applyNumberFormat="1" applyFont="1" applyFill="1" applyBorder="1" applyAlignment="1">
      <alignment horizontal="center" vertical="center"/>
    </xf>
    <xf numFmtId="4" fontId="0" fillId="0" borderId="52" xfId="0" applyNumberFormat="1" applyBorder="1" applyAlignment="1"/>
    <xf numFmtId="0" fontId="0" fillId="0" borderId="52" xfId="0" applyBorder="1" applyAlignment="1"/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1" xfId="0" applyBorder="1" applyAlignment="1">
      <alignment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43" xfId="0" applyBorder="1" applyAlignment="1">
      <alignment horizontal="center" vertical="center" wrapText="1" readingOrder="1"/>
    </xf>
    <xf numFmtId="0" fontId="0" fillId="0" borderId="44" xfId="0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 readingOrder="1"/>
    </xf>
    <xf numFmtId="0" fontId="0" fillId="0" borderId="46" xfId="0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235" fillId="0" borderId="43" xfId="0" applyFont="1" applyBorder="1" applyAlignment="1">
      <alignment horizontal="left" vertical="center" wrapText="1" readingOrder="1"/>
    </xf>
    <xf numFmtId="0" fontId="235" fillId="0" borderId="44" xfId="0" applyFont="1" applyBorder="1" applyAlignment="1">
      <alignment horizontal="left" vertical="center" wrapText="1" readingOrder="1"/>
    </xf>
    <xf numFmtId="0" fontId="235" fillId="0" borderId="43" xfId="0" applyFont="1" applyBorder="1" applyAlignment="1">
      <alignment horizontal="center" vertical="center" wrapText="1" readingOrder="1"/>
    </xf>
    <xf numFmtId="0" fontId="235" fillId="0" borderId="44" xfId="0" applyFont="1" applyBorder="1" applyAlignment="1">
      <alignment horizontal="center" vertical="center" wrapText="1" readingOrder="1"/>
    </xf>
    <xf numFmtId="0" fontId="236" fillId="0" borderId="49" xfId="0" applyFont="1" applyBorder="1" applyAlignment="1">
      <alignment horizontal="center" vertical="center" wrapText="1" readingOrder="1"/>
    </xf>
    <xf numFmtId="0" fontId="236" fillId="0" borderId="50" xfId="0" applyFont="1" applyBorder="1" applyAlignment="1">
      <alignment horizontal="center" vertical="center" wrapText="1" readingOrder="1"/>
    </xf>
    <xf numFmtId="0" fontId="0" fillId="0" borderId="48" xfId="0" applyBorder="1" applyAlignment="1">
      <alignment horizontal="center" vertical="center" wrapText="1" readingOrder="1"/>
    </xf>
  </cellXfs>
  <cellStyles count="3940">
    <cellStyle name="_x0005__x001c_" xfId="20"/>
    <cellStyle name="_x0013_" xfId="1928"/>
    <cellStyle name=" 1" xfId="1929"/>
    <cellStyle name="_x0005__x001c_ 2" xfId="1930"/>
    <cellStyle name="_x000a_bidires=100_x000d_" xfId="1931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$ тыс" xfId="1933"/>
    <cellStyle name="$ тыс. (0)" xfId="1934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_4П" xfId="1942"/>
    <cellStyle name="?ђ??‹?‚?љ2" xfId="23"/>
    <cellStyle name="?ђ??‹?‚?љ2 2" xfId="1943"/>
    <cellStyle name="?ђ??‹?‚?љ2_4П" xfId="1944"/>
    <cellStyle name="_`KAP NAC_05_F-2_Trial balance 31 12 05_16.09.06" xfId="1945"/>
    <cellStyle name="_~9158782" xfId="24"/>
    <cellStyle name="_~9158782 2" xfId="1946"/>
    <cellStyle name="_01 01" xfId="25"/>
    <cellStyle name="_01 01 2" xfId="1947"/>
    <cellStyle name="_01 01_4П" xfId="1948"/>
    <cellStyle name="_01 01_4П 2" xfId="1949"/>
    <cellStyle name="_01 02" xfId="26"/>
    <cellStyle name="_01 02 2" xfId="1950"/>
    <cellStyle name="_01 02_4П" xfId="1951"/>
    <cellStyle name="_01 02_4П 2" xfId="1952"/>
    <cellStyle name="_01 04" xfId="27"/>
    <cellStyle name="_01 04 2" xfId="1953"/>
    <cellStyle name="_01 04_4П" xfId="1954"/>
    <cellStyle name="_01 04_4П 2" xfId="1955"/>
    <cellStyle name="_01 06 эл энерия" xfId="28"/>
    <cellStyle name="_01 06 эл энерия 2" xfId="1956"/>
    <cellStyle name="_01 06 эл энерия_4П" xfId="1957"/>
    <cellStyle name="_01 06 эл энерия_4П 2" xfId="1958"/>
    <cellStyle name="_04 01 ФОТ" xfId="29"/>
    <cellStyle name="_04 01 ФОТ 2" xfId="1959"/>
    <cellStyle name="_04 01 ФОТ_4П" xfId="1960"/>
    <cellStyle name="_04 01 ФОТ_4П 2" xfId="1961"/>
    <cellStyle name="_04 03, 04 05 налоги" xfId="30"/>
    <cellStyle name="_04 03, 04 05 налоги 2" xfId="1962"/>
    <cellStyle name="_04 03, 04 05 налоги_4П" xfId="1963"/>
    <cellStyle name="_04 03, 04 05 налоги_4П 2" xfId="1964"/>
    <cellStyle name="_06 01" xfId="31"/>
    <cellStyle name="_06 01 2" xfId="1965"/>
    <cellStyle name="_06 01_4П" xfId="1966"/>
    <cellStyle name="_06 01_4П 2" xfId="1967"/>
    <cellStyle name="_06 07" xfId="32"/>
    <cellStyle name="_06 07 2" xfId="1968"/>
    <cellStyle name="_06 07_4П" xfId="1969"/>
    <cellStyle name="_06 07_4П 2" xfId="1970"/>
    <cellStyle name="_06 08" xfId="33"/>
    <cellStyle name="_06 08 2" xfId="1971"/>
    <cellStyle name="_06 08_4П" xfId="1972"/>
    <cellStyle name="_06 08_4П 2" xfId="1973"/>
    <cellStyle name="_06 09" xfId="34"/>
    <cellStyle name="_06 09 2" xfId="1974"/>
    <cellStyle name="_06 09_4П" xfId="1975"/>
    <cellStyle name="_06 09_4П 2" xfId="1976"/>
    <cellStyle name="_06 10" xfId="35"/>
    <cellStyle name="_06 10 2" xfId="1977"/>
    <cellStyle name="_06 10_4П" xfId="1978"/>
    <cellStyle name="_06 10_4П 2" xfId="1979"/>
    <cellStyle name="_06 11" xfId="36"/>
    <cellStyle name="_06 11 2" xfId="1980"/>
    <cellStyle name="_06 11_4П" xfId="1981"/>
    <cellStyle name="_06 11_4П 2" xfId="1982"/>
    <cellStyle name="_06 14" xfId="37"/>
    <cellStyle name="_06 14 2" xfId="1983"/>
    <cellStyle name="_06 14_4П" xfId="1984"/>
    <cellStyle name="_06 14_4П 2" xfId="1985"/>
    <cellStyle name="_06.17" xfId="38"/>
    <cellStyle name="_06.17 2" xfId="1986"/>
    <cellStyle name="_10 00 нормативные потери" xfId="39"/>
    <cellStyle name="_10 00 нормативные потери 2" xfId="1987"/>
    <cellStyle name="_10 00 нормативные потери_4П" xfId="1988"/>
    <cellStyle name="_10 00 нормативные потери_4П 2" xfId="1989"/>
    <cellStyle name="_13 СлавСПбНП Платежный бюджет_06" xfId="1990"/>
    <cellStyle name="_1A15C5E" xfId="1991"/>
    <cellStyle name="_2 форма АлЭС_6мес10" xfId="40"/>
    <cellStyle name="_2 форма АлЭС_6мес10 2" xfId="1992"/>
    <cellStyle name="_20090528 ПРИП" xfId="41"/>
    <cellStyle name="_20090528 ПРИП 2" xfId="42"/>
    <cellStyle name="_20090528 ПРИП 2 2" xfId="1993"/>
    <cellStyle name="_20090528 ПРИП 2 3" xfId="1994"/>
    <cellStyle name="_20090528 ПРИП 2_4П" xfId="1995"/>
    <cellStyle name="_20090528 ПРИП 2_4П 2" xfId="1996"/>
    <cellStyle name="_20090528 ПРИП 3" xfId="1997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3" xfId="1999"/>
    <cellStyle name="_23.01.03_КрАЗ_изм НЗП_ноя0211мес.02 2_4П" xfId="2000"/>
    <cellStyle name="_23.01.03_КрАЗ_изм НЗП_ноя0211мес.02 2_4П 2" xfId="2001"/>
    <cellStyle name="_23.01.03_КрАЗ_изм НЗП_ноя0211мес.02 3" xfId="2002"/>
    <cellStyle name="_2форма_АлЭС_06_10" xfId="45"/>
    <cellStyle name="_2форма_АлЭС_06_10 2" xfId="2003"/>
    <cellStyle name="_37" xfId="2004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3" xfId="2006"/>
    <cellStyle name="_4.Новые  Формы бюджета _new 2_4П" xfId="2007"/>
    <cellStyle name="_4.Новые  Формы бюджета _new 2_4П 2" xfId="2008"/>
    <cellStyle name="_4.Новые  Формы бюджета _new 3" xfId="2009"/>
    <cellStyle name="_4.Новые  Формы бюджета _new_4П" xfId="2010"/>
    <cellStyle name="_4.Новые  Формы бюджета _new_4П 2" xfId="2011"/>
    <cellStyle name="_Book1" xfId="2012"/>
    <cellStyle name="_Book3" xfId="2013"/>
    <cellStyle name="_Cash 2010-2020" xfId="48"/>
    <cellStyle name="_Cash 2010-2020 2" xfId="2014"/>
    <cellStyle name="_Disclosures_EE_Min rights" xfId="2015"/>
    <cellStyle name="_Dsclosures_IK" xfId="2016"/>
    <cellStyle name="_FA" xfId="2017"/>
    <cellStyle name="_FFF" xfId="49"/>
    <cellStyle name="_FFF 2" xfId="50"/>
    <cellStyle name="_FFF 2 2" xfId="2018"/>
    <cellStyle name="_FFF 2 3" xfId="2019"/>
    <cellStyle name="_FFF 2_4П" xfId="2020"/>
    <cellStyle name="_FFF 2_4П 2" xfId="2021"/>
    <cellStyle name="_FFF 3" xfId="2022"/>
    <cellStyle name="_FFF_New Form10_2" xfId="51"/>
    <cellStyle name="_FFF_New Form10_2 2" xfId="52"/>
    <cellStyle name="_FFF_New Form10_2 2 2" xfId="2023"/>
    <cellStyle name="_FFF_New Form10_2 2 3" xfId="2024"/>
    <cellStyle name="_FFF_New Form10_2 2_4П" xfId="2025"/>
    <cellStyle name="_FFF_New Form10_2 2_4П 2" xfId="2026"/>
    <cellStyle name="_FFF_New Form10_2 3" xfId="2027"/>
    <cellStyle name="_FFF_Nsi" xfId="53"/>
    <cellStyle name="_FFF_Nsi 2" xfId="54"/>
    <cellStyle name="_FFF_Nsi 2 2" xfId="2028"/>
    <cellStyle name="_FFF_Nsi 2 3" xfId="2029"/>
    <cellStyle name="_FFF_Nsi 2_4П" xfId="2030"/>
    <cellStyle name="_FFF_Nsi 2_4П 2" xfId="2031"/>
    <cellStyle name="_FFF_Nsi 3" xfId="2032"/>
    <cellStyle name="_FFF_Nsi_1" xfId="55"/>
    <cellStyle name="_FFF_Nsi_1 2" xfId="56"/>
    <cellStyle name="_FFF_Nsi_1 2 2" xfId="2033"/>
    <cellStyle name="_FFF_Nsi_1 2 3" xfId="2034"/>
    <cellStyle name="_FFF_Nsi_1 2_4П" xfId="2035"/>
    <cellStyle name="_FFF_Nsi_1 2_4П 2" xfId="2036"/>
    <cellStyle name="_FFF_Nsi_1 3" xfId="2037"/>
    <cellStyle name="_FFF_Nsi_139" xfId="57"/>
    <cellStyle name="_FFF_Nsi_139 2" xfId="58"/>
    <cellStyle name="_FFF_Nsi_139 2 2" xfId="2038"/>
    <cellStyle name="_FFF_Nsi_139 2 3" xfId="2039"/>
    <cellStyle name="_FFF_Nsi_139 2_4П" xfId="2040"/>
    <cellStyle name="_FFF_Nsi_139 2_4П 2" xfId="2041"/>
    <cellStyle name="_FFF_Nsi_139 3" xfId="2042"/>
    <cellStyle name="_FFF_Nsi_140" xfId="59"/>
    <cellStyle name="_FFF_Nsi_140 2" xfId="60"/>
    <cellStyle name="_FFF_Nsi_140 2 2" xfId="2043"/>
    <cellStyle name="_FFF_Nsi_140 2 3" xfId="2044"/>
    <cellStyle name="_FFF_Nsi_140 2_4П" xfId="2045"/>
    <cellStyle name="_FFF_Nsi_140 2_4П 2" xfId="2046"/>
    <cellStyle name="_FFF_Nsi_140 3" xfId="2047"/>
    <cellStyle name="_FFF_Nsi_140(Зах)" xfId="61"/>
    <cellStyle name="_FFF_Nsi_140(Зах) 2" xfId="62"/>
    <cellStyle name="_FFF_Nsi_140(Зах) 2 2" xfId="2048"/>
    <cellStyle name="_FFF_Nsi_140(Зах) 2 3" xfId="2049"/>
    <cellStyle name="_FFF_Nsi_140(Зах) 2_4П" xfId="2050"/>
    <cellStyle name="_FFF_Nsi_140(Зах) 2_4П 2" xfId="2051"/>
    <cellStyle name="_FFF_Nsi_140(Зах) 3" xfId="2052"/>
    <cellStyle name="_FFF_Nsi_140_mod" xfId="63"/>
    <cellStyle name="_FFF_Nsi_140_mod 2" xfId="64"/>
    <cellStyle name="_FFF_Nsi_140_mod 2 2" xfId="2053"/>
    <cellStyle name="_FFF_Nsi_140_mod 2 3" xfId="2054"/>
    <cellStyle name="_FFF_Nsi_140_mod 2_4П" xfId="2055"/>
    <cellStyle name="_FFF_Nsi_140_mod 2_4П 2" xfId="2056"/>
    <cellStyle name="_FFF_Nsi_140_mod 3" xfId="2057"/>
    <cellStyle name="_FFF_Summary" xfId="65"/>
    <cellStyle name="_FFF_Summary 2" xfId="66"/>
    <cellStyle name="_FFF_Summary 2 2" xfId="2058"/>
    <cellStyle name="_FFF_Summary 2 3" xfId="2059"/>
    <cellStyle name="_FFF_Summary 2_4П" xfId="2060"/>
    <cellStyle name="_FFF_Summary 2_4П 2" xfId="2061"/>
    <cellStyle name="_FFF_Summary 3" xfId="2062"/>
    <cellStyle name="_FFF_Tax_form_1кв_3" xfId="67"/>
    <cellStyle name="_FFF_Tax_form_1кв_3 2" xfId="68"/>
    <cellStyle name="_FFF_Tax_form_1кв_3 2 2" xfId="2063"/>
    <cellStyle name="_FFF_Tax_form_1кв_3 2 3" xfId="2064"/>
    <cellStyle name="_FFF_Tax_form_1кв_3 2_4П" xfId="2065"/>
    <cellStyle name="_FFF_Tax_form_1кв_3 2_4П 2" xfId="2066"/>
    <cellStyle name="_FFF_Tax_form_1кв_3 3" xfId="2067"/>
    <cellStyle name="_FFF_БКЭ" xfId="69"/>
    <cellStyle name="_FFF_БКЭ 2" xfId="70"/>
    <cellStyle name="_FFF_БКЭ 2 2" xfId="2068"/>
    <cellStyle name="_FFF_БКЭ 2 3" xfId="2069"/>
    <cellStyle name="_FFF_БКЭ 2_4П" xfId="2070"/>
    <cellStyle name="_FFF_БКЭ 2_4П 2" xfId="2071"/>
    <cellStyle name="_FFF_БКЭ 3" xfId="2072"/>
    <cellStyle name="_Final_Book_010301" xfId="71"/>
    <cellStyle name="_Final_Book_010301 2" xfId="72"/>
    <cellStyle name="_Final_Book_010301 2 2" xfId="2073"/>
    <cellStyle name="_Final_Book_010301 2 3" xfId="2074"/>
    <cellStyle name="_Final_Book_010301 2_4П" xfId="2075"/>
    <cellStyle name="_Final_Book_010301 2_4П 2" xfId="2076"/>
    <cellStyle name="_Final_Book_010301 3" xfId="2077"/>
    <cellStyle name="_Final_Book_010301_New Form10_2" xfId="73"/>
    <cellStyle name="_Final_Book_010301_New Form10_2 2" xfId="74"/>
    <cellStyle name="_Final_Book_010301_New Form10_2 2 2" xfId="2078"/>
    <cellStyle name="_Final_Book_010301_New Form10_2 2 3" xfId="2079"/>
    <cellStyle name="_Final_Book_010301_New Form10_2 2_4П" xfId="2080"/>
    <cellStyle name="_Final_Book_010301_New Form10_2 2_4П 2" xfId="2081"/>
    <cellStyle name="_Final_Book_010301_New Form10_2 3" xfId="2082"/>
    <cellStyle name="_Final_Book_010301_Nsi" xfId="75"/>
    <cellStyle name="_Final_Book_010301_Nsi 2" xfId="76"/>
    <cellStyle name="_Final_Book_010301_Nsi 2 2" xfId="2083"/>
    <cellStyle name="_Final_Book_010301_Nsi 2 3" xfId="2084"/>
    <cellStyle name="_Final_Book_010301_Nsi 2_4П" xfId="2085"/>
    <cellStyle name="_Final_Book_010301_Nsi 2_4П 2" xfId="2086"/>
    <cellStyle name="_Final_Book_010301_Nsi 3" xfId="2087"/>
    <cellStyle name="_Final_Book_010301_Nsi_1" xfId="77"/>
    <cellStyle name="_Final_Book_010301_Nsi_1 2" xfId="78"/>
    <cellStyle name="_Final_Book_010301_Nsi_1 2 2" xfId="2088"/>
    <cellStyle name="_Final_Book_010301_Nsi_1 2 3" xfId="2089"/>
    <cellStyle name="_Final_Book_010301_Nsi_1 2_4П" xfId="2090"/>
    <cellStyle name="_Final_Book_010301_Nsi_1 2_4П 2" xfId="2091"/>
    <cellStyle name="_Final_Book_010301_Nsi_1 3" xfId="2092"/>
    <cellStyle name="_Final_Book_010301_Nsi_139" xfId="79"/>
    <cellStyle name="_Final_Book_010301_Nsi_139 2" xfId="80"/>
    <cellStyle name="_Final_Book_010301_Nsi_139 2 2" xfId="2093"/>
    <cellStyle name="_Final_Book_010301_Nsi_139 2 3" xfId="2094"/>
    <cellStyle name="_Final_Book_010301_Nsi_139 2_4П" xfId="2095"/>
    <cellStyle name="_Final_Book_010301_Nsi_139 2_4П 2" xfId="2096"/>
    <cellStyle name="_Final_Book_010301_Nsi_139 3" xfId="2097"/>
    <cellStyle name="_Final_Book_010301_Nsi_140" xfId="81"/>
    <cellStyle name="_Final_Book_010301_Nsi_140 2" xfId="82"/>
    <cellStyle name="_Final_Book_010301_Nsi_140 2 2" xfId="2098"/>
    <cellStyle name="_Final_Book_010301_Nsi_140 2 3" xfId="2099"/>
    <cellStyle name="_Final_Book_010301_Nsi_140 2_4П" xfId="2100"/>
    <cellStyle name="_Final_Book_010301_Nsi_140 2_4П 2" xfId="2101"/>
    <cellStyle name="_Final_Book_010301_Nsi_140 3" xfId="2102"/>
    <cellStyle name="_Final_Book_010301_Nsi_140(Зах)" xfId="83"/>
    <cellStyle name="_Final_Book_010301_Nsi_140(Зах) 2" xfId="84"/>
    <cellStyle name="_Final_Book_010301_Nsi_140(Зах) 2 2" xfId="2103"/>
    <cellStyle name="_Final_Book_010301_Nsi_140(Зах) 2 3" xfId="2104"/>
    <cellStyle name="_Final_Book_010301_Nsi_140(Зах) 2_4П" xfId="2105"/>
    <cellStyle name="_Final_Book_010301_Nsi_140(Зах) 2_4П 2" xfId="2106"/>
    <cellStyle name="_Final_Book_010301_Nsi_140(Зах) 3" xfId="2107"/>
    <cellStyle name="_Final_Book_010301_Nsi_140_mod" xfId="85"/>
    <cellStyle name="_Final_Book_010301_Nsi_140_mod 2" xfId="86"/>
    <cellStyle name="_Final_Book_010301_Nsi_140_mod 2 2" xfId="2108"/>
    <cellStyle name="_Final_Book_010301_Nsi_140_mod 2 3" xfId="2109"/>
    <cellStyle name="_Final_Book_010301_Nsi_140_mod 2_4П" xfId="2110"/>
    <cellStyle name="_Final_Book_010301_Nsi_140_mod 2_4П 2" xfId="2111"/>
    <cellStyle name="_Final_Book_010301_Nsi_140_mod 3" xfId="2112"/>
    <cellStyle name="_Final_Book_010301_Summary" xfId="87"/>
    <cellStyle name="_Final_Book_010301_Summary 2" xfId="88"/>
    <cellStyle name="_Final_Book_010301_Summary 2 2" xfId="2113"/>
    <cellStyle name="_Final_Book_010301_Summary 2 3" xfId="2114"/>
    <cellStyle name="_Final_Book_010301_Summary 2_4П" xfId="2115"/>
    <cellStyle name="_Final_Book_010301_Summary 2_4П 2" xfId="2116"/>
    <cellStyle name="_Final_Book_010301_Summary 3" xfId="211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3" xfId="2119"/>
    <cellStyle name="_Final_Book_010301_Tax_form_1кв_3 2_4П" xfId="2120"/>
    <cellStyle name="_Final_Book_010301_Tax_form_1кв_3 2_4П 2" xfId="2121"/>
    <cellStyle name="_Final_Book_010301_Tax_form_1кв_3 3" xfId="2122"/>
    <cellStyle name="_Final_Book_010301_БКЭ" xfId="91"/>
    <cellStyle name="_Final_Book_010301_БКЭ 2" xfId="92"/>
    <cellStyle name="_Final_Book_010301_БКЭ 2 2" xfId="2123"/>
    <cellStyle name="_Final_Book_010301_БКЭ 2 3" xfId="2124"/>
    <cellStyle name="_Final_Book_010301_БКЭ 2_4П" xfId="2125"/>
    <cellStyle name="_Final_Book_010301_БКЭ 2_4П 2" xfId="2126"/>
    <cellStyle name="_Final_Book_010301_БКЭ 3" xfId="2127"/>
    <cellStyle name="_Forms RAS_v3_29122008_PV" xfId="2128"/>
    <cellStyle name="_Forms RAS_v4_16.01.2009" xfId="2129"/>
    <cellStyle name="_Forms RAS_v7_17.02.2009" xfId="2130"/>
    <cellStyle name="_FS forms_RAS_GPN" xfId="2131"/>
    <cellStyle name="_FS_FS&amp;Notes RAS_GPN_08.12.08._AE_v2" xfId="2132"/>
    <cellStyle name="_Inv WAC(COGS)_USD" xfId="2133"/>
    <cellStyle name="_KAP NAK_06_reporting table_rus_28.09" xfId="2134"/>
    <cellStyle name="_KEGOC" xfId="93"/>
    <cellStyle name="_KEGOC 2" xfId="2135"/>
    <cellStyle name="_KTG_06_2007" xfId="94"/>
    <cellStyle name="_KTG_06_2007 2" xfId="95"/>
    <cellStyle name="_KTG_06_2007 2 2" xfId="2136"/>
    <cellStyle name="_KTG_06_2007 2 3" xfId="2137"/>
    <cellStyle name="_KTG_06_2007 2_4П" xfId="2138"/>
    <cellStyle name="_KTG_06_2007 2_4П 2" xfId="2139"/>
    <cellStyle name="_KTG_06_2007 3" xfId="2140"/>
    <cellStyle name="_KTG_06_2007_4П" xfId="2141"/>
    <cellStyle name="_KTG_06_2007_4П 2" xfId="2142"/>
    <cellStyle name="_KTG_07_2007" xfId="96"/>
    <cellStyle name="_KTG_07_2007 2" xfId="2143"/>
    <cellStyle name="_NAC KAP_06_Inventory_IK (Kurmanova, Indira_Almaty_KPMG-STAFF_CIS's Copy)" xfId="2144"/>
    <cellStyle name="_NAC_06_reporting tables" xfId="2145"/>
    <cellStyle name="_New_Sofi" xfId="97"/>
    <cellStyle name="_New_Sofi 2" xfId="98"/>
    <cellStyle name="_New_Sofi 2 2" xfId="2146"/>
    <cellStyle name="_New_Sofi 2 3" xfId="2147"/>
    <cellStyle name="_New_Sofi 2_4П" xfId="2148"/>
    <cellStyle name="_New_Sofi 2_4П 2" xfId="2149"/>
    <cellStyle name="_New_Sofi 3" xfId="2150"/>
    <cellStyle name="_New_Sofi_FFF" xfId="99"/>
    <cellStyle name="_New_Sofi_FFF 2" xfId="100"/>
    <cellStyle name="_New_Sofi_FFF 2 2" xfId="2151"/>
    <cellStyle name="_New_Sofi_FFF 2 3" xfId="2152"/>
    <cellStyle name="_New_Sofi_FFF 2_4П" xfId="2153"/>
    <cellStyle name="_New_Sofi_FFF 2_4П 2" xfId="2154"/>
    <cellStyle name="_New_Sofi_FFF 3" xfId="2155"/>
    <cellStyle name="_New_Sofi_New Form10_2" xfId="101"/>
    <cellStyle name="_New_Sofi_New Form10_2 2" xfId="102"/>
    <cellStyle name="_New_Sofi_New Form10_2 2 2" xfId="2156"/>
    <cellStyle name="_New_Sofi_New Form10_2 2 3" xfId="2157"/>
    <cellStyle name="_New_Sofi_New Form10_2 2_4П" xfId="2158"/>
    <cellStyle name="_New_Sofi_New Form10_2 2_4П 2" xfId="2159"/>
    <cellStyle name="_New_Sofi_New Form10_2 3" xfId="2160"/>
    <cellStyle name="_New_Sofi_Nsi" xfId="103"/>
    <cellStyle name="_New_Sofi_Nsi 2" xfId="104"/>
    <cellStyle name="_New_Sofi_Nsi 2 2" xfId="2161"/>
    <cellStyle name="_New_Sofi_Nsi 2 3" xfId="2162"/>
    <cellStyle name="_New_Sofi_Nsi 2_4П" xfId="2163"/>
    <cellStyle name="_New_Sofi_Nsi 2_4П 2" xfId="2164"/>
    <cellStyle name="_New_Sofi_Nsi 3" xfId="2165"/>
    <cellStyle name="_New_Sofi_Nsi_1" xfId="105"/>
    <cellStyle name="_New_Sofi_Nsi_1 2" xfId="106"/>
    <cellStyle name="_New_Sofi_Nsi_1 2 2" xfId="2166"/>
    <cellStyle name="_New_Sofi_Nsi_1 2 3" xfId="2167"/>
    <cellStyle name="_New_Sofi_Nsi_1 2_4П" xfId="2168"/>
    <cellStyle name="_New_Sofi_Nsi_1 2_4П 2" xfId="2169"/>
    <cellStyle name="_New_Sofi_Nsi_1 3" xfId="2170"/>
    <cellStyle name="_New_Sofi_Nsi_139" xfId="107"/>
    <cellStyle name="_New_Sofi_Nsi_139 2" xfId="108"/>
    <cellStyle name="_New_Sofi_Nsi_139 2 2" xfId="2171"/>
    <cellStyle name="_New_Sofi_Nsi_139 2 3" xfId="2172"/>
    <cellStyle name="_New_Sofi_Nsi_139 2_4П" xfId="2173"/>
    <cellStyle name="_New_Sofi_Nsi_139 2_4П 2" xfId="2174"/>
    <cellStyle name="_New_Sofi_Nsi_139 3" xfId="2175"/>
    <cellStyle name="_New_Sofi_Nsi_140" xfId="109"/>
    <cellStyle name="_New_Sofi_Nsi_140 2" xfId="110"/>
    <cellStyle name="_New_Sofi_Nsi_140 2 2" xfId="2176"/>
    <cellStyle name="_New_Sofi_Nsi_140 2 3" xfId="2177"/>
    <cellStyle name="_New_Sofi_Nsi_140 2_4П" xfId="2178"/>
    <cellStyle name="_New_Sofi_Nsi_140 2_4П 2" xfId="2179"/>
    <cellStyle name="_New_Sofi_Nsi_140 3" xfId="2180"/>
    <cellStyle name="_New_Sofi_Nsi_140(Зах)" xfId="111"/>
    <cellStyle name="_New_Sofi_Nsi_140(Зах) 2" xfId="112"/>
    <cellStyle name="_New_Sofi_Nsi_140(Зах) 2 2" xfId="2181"/>
    <cellStyle name="_New_Sofi_Nsi_140(Зах) 2 3" xfId="2182"/>
    <cellStyle name="_New_Sofi_Nsi_140(Зах) 2_4П" xfId="2183"/>
    <cellStyle name="_New_Sofi_Nsi_140(Зах) 2_4П 2" xfId="2184"/>
    <cellStyle name="_New_Sofi_Nsi_140(Зах) 3" xfId="2185"/>
    <cellStyle name="_New_Sofi_Nsi_140_mod" xfId="113"/>
    <cellStyle name="_New_Sofi_Nsi_140_mod 2" xfId="114"/>
    <cellStyle name="_New_Sofi_Nsi_140_mod 2 2" xfId="2186"/>
    <cellStyle name="_New_Sofi_Nsi_140_mod 2 3" xfId="2187"/>
    <cellStyle name="_New_Sofi_Nsi_140_mod 2_4П" xfId="2188"/>
    <cellStyle name="_New_Sofi_Nsi_140_mod 2_4П 2" xfId="2189"/>
    <cellStyle name="_New_Sofi_Nsi_140_mod 3" xfId="2190"/>
    <cellStyle name="_New_Sofi_Summary" xfId="115"/>
    <cellStyle name="_New_Sofi_Summary 2" xfId="116"/>
    <cellStyle name="_New_Sofi_Summary 2 2" xfId="2191"/>
    <cellStyle name="_New_Sofi_Summary 2 3" xfId="2192"/>
    <cellStyle name="_New_Sofi_Summary 2_4П" xfId="2193"/>
    <cellStyle name="_New_Sofi_Summary 2_4П 2" xfId="2194"/>
    <cellStyle name="_New_Sofi_Summary 3" xfId="2195"/>
    <cellStyle name="_New_Sofi_Tax_form_1кв_3" xfId="117"/>
    <cellStyle name="_New_Sofi_Tax_form_1кв_3 2" xfId="118"/>
    <cellStyle name="_New_Sofi_Tax_form_1кв_3 2 2" xfId="2196"/>
    <cellStyle name="_New_Sofi_Tax_form_1кв_3 2 3" xfId="2197"/>
    <cellStyle name="_New_Sofi_Tax_form_1кв_3 2_4П" xfId="2198"/>
    <cellStyle name="_New_Sofi_Tax_form_1кв_3 2_4П 2" xfId="2199"/>
    <cellStyle name="_New_Sofi_Tax_form_1кв_3 3" xfId="2200"/>
    <cellStyle name="_New_Sofi_БКЭ" xfId="119"/>
    <cellStyle name="_New_Sofi_БКЭ 2" xfId="120"/>
    <cellStyle name="_New_Sofi_БКЭ 2 2" xfId="2201"/>
    <cellStyle name="_New_Sofi_БКЭ 2 3" xfId="2202"/>
    <cellStyle name="_New_Sofi_БКЭ 2_4П" xfId="2203"/>
    <cellStyle name="_New_Sofi_БКЭ 2_4П 2" xfId="2204"/>
    <cellStyle name="_New_Sofi_БКЭ 3" xfId="2205"/>
    <cellStyle name="_Nsi" xfId="121"/>
    <cellStyle name="_Nsi 2" xfId="122"/>
    <cellStyle name="_Nsi 2 2" xfId="2206"/>
    <cellStyle name="_Nsi 2 3" xfId="2207"/>
    <cellStyle name="_Nsi 2_4П" xfId="2208"/>
    <cellStyle name="_Nsi 2_4П 2" xfId="2209"/>
    <cellStyle name="_Nsi 3" xfId="2210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_4П" xfId="2212"/>
    <cellStyle name="_№ 2 СКОРРЕКТИРОВАННЫЙ БЮДЖЕТ НА 2010 ГОД 20.01.10+_4П 2" xfId="2213"/>
    <cellStyle name="_Plug" xfId="2214"/>
    <cellStyle name="_Plug_ARO_figures_2004" xfId="2215"/>
    <cellStyle name="_Plug_Depletion calc 6m 2004" xfId="2216"/>
    <cellStyle name="_Plug_PBC 6m 2004 Lenina mine all" xfId="2217"/>
    <cellStyle name="_Plug_PBC Lenina mine support for adjs  6m 2004" xfId="2218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Дополнение к  GAAP 1 полуг 2004 г" xfId="2223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RICE_1C" xfId="124"/>
    <cellStyle name="_PRICE_1C 2" xfId="2229"/>
    <cellStyle name="_Registers_for taxes" xfId="2230"/>
    <cellStyle name="_Salary" xfId="2231"/>
    <cellStyle name="_Segment reporting_disclosure" xfId="2232"/>
    <cellStyle name="_Андеррайтинг" xfId="125"/>
    <cellStyle name="_Андеррайтинг 2" xfId="2233"/>
    <cellStyle name="_Баланс за 2005 год окончательный" xfId="126"/>
    <cellStyle name="_Баланс за 2005 год окончательный 2" xfId="2234"/>
    <cellStyle name="_БАЛАНС чисто  АПК на 31.12.2008 окончательный" xfId="127"/>
    <cellStyle name="_БАЛАНС чисто  АПК на 31.12.2008 окончательный 2" xfId="2235"/>
    <cellStyle name="_Балансировка" xfId="128"/>
    <cellStyle name="_Балансировка 2" xfId="2236"/>
    <cellStyle name="_Балансировка_4П" xfId="2237"/>
    <cellStyle name="_Балансировка_4П 2" xfId="2238"/>
    <cellStyle name="_БалансРазвер_01.07.10" xfId="129"/>
    <cellStyle name="_БалансРазвер_01.07.10 2" xfId="2239"/>
    <cellStyle name="_БалансРазвер_31.12.08ПослеФинПровАудит" xfId="130"/>
    <cellStyle name="_БИЗНЕС-ПЛАН 2004 ГОД 2 вариант" xfId="2240"/>
    <cellStyle name="_БИЗНЕС-ПЛАН 2004 год 3 вар" xfId="2241"/>
    <cellStyle name="_БП_КНП- 2004 по формам Сибнефти от 18.09.2003" xfId="2242"/>
    <cellStyle name="_БРЭ" xfId="131"/>
    <cellStyle name="_БРЭ 2" xfId="2243"/>
    <cellStyle name="_БРЭ_4П" xfId="2244"/>
    <cellStyle name="_БРЭ_4П 2" xfId="2245"/>
    <cellStyle name="_Бюдж.формы ЗАО АГ" xfId="132"/>
    <cellStyle name="_Бюдж.формы ЗАО АГ 2" xfId="133"/>
    <cellStyle name="_Бюдж.формы ЗАО АГ 2 2" xfId="2246"/>
    <cellStyle name="_Бюдж.формы ЗАО АГ 2 3" xfId="2247"/>
    <cellStyle name="_Бюдж.формы ЗАО АГ 2_4П" xfId="2248"/>
    <cellStyle name="_Бюдж.формы ЗАО АГ 2_4П 2" xfId="2249"/>
    <cellStyle name="_Бюдж.формы ЗАО АГ 3" xfId="2250"/>
    <cellStyle name="_Бюдж.формы ЗАО АГ_4П" xfId="2251"/>
    <cellStyle name="_Бюдж.формы ЗАО АГ_4П 2" xfId="2252"/>
    <cellStyle name="_БЮДЖЕТ  ФОТ на 2011 год." xfId="134"/>
    <cellStyle name="_БЮДЖЕТ  ФОТ на 2011 год. 2" xfId="2253"/>
    <cellStyle name="_БЮДЖЕТ  ФОТ на 2011 год._4П" xfId="2254"/>
    <cellStyle name="_БЮДЖЕТ  ФОТ на 2011 год._4П 2" xfId="2255"/>
    <cellStyle name="_Бюджет 2,3,4,5,7,8,9, налоги, акцизы на 01_2004 от 17-25_12_03 " xfId="2256"/>
    <cellStyle name="_Бюджет 2005 к защите" xfId="135"/>
    <cellStyle name="_Бюджет 2005 к защите 2" xfId="136"/>
    <cellStyle name="_Бюджет 2005 к защите 2 2" xfId="2257"/>
    <cellStyle name="_Бюджет 2005 к защите 2 3" xfId="2258"/>
    <cellStyle name="_Бюджет 2005 к защите 2_4П" xfId="2259"/>
    <cellStyle name="_Бюджет 2005 к защите 2_4П 2" xfId="2260"/>
    <cellStyle name="_Бюджет 2005 к защите 3" xfId="2261"/>
    <cellStyle name="_Бюджет 2005 к защите_4П" xfId="2262"/>
    <cellStyle name="_Бюджет 2005 к защите_4П 2" xfId="226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3" xfId="2265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3" xfId="2268"/>
    <cellStyle name="_Бюджетная заявка СИТ  на 2008" xfId="139"/>
    <cellStyle name="_Бюджетная заявка СИТ  на 2008 2" xfId="2269"/>
    <cellStyle name="_Бюджетная заявка СИТ  на 2008_4П" xfId="2270"/>
    <cellStyle name="_Бюджетная заявка СИТ  на 2008_4П 2" xfId="2271"/>
    <cellStyle name="_возн. СД 2011-2015гг." xfId="140"/>
    <cellStyle name="_возн. СД 2011-2015гг. 2" xfId="2272"/>
    <cellStyle name="_возн. СД 2011-2015гг._4П" xfId="2273"/>
    <cellStyle name="_возн. СД 2011-2015гг._4П 2" xfId="2274"/>
    <cellStyle name="_ГСМ... для самрук" xfId="141"/>
    <cellStyle name="_ГСМ... для самрук 2" xfId="2275"/>
    <cellStyle name="_ГСМ... для самрук_4П" xfId="2276"/>
    <cellStyle name="_ГСМ... для самрук_4П 2" xfId="2277"/>
    <cellStyle name="_ДИТАТ ОС АРЕНДА СВОД 2005 пром  16 06 05 для ННГ" xfId="2278"/>
    <cellStyle name="_ДИТАТ ОС АРЕНДА СВОД 2005 пром. 14.06.05 для ННГ" xfId="2279"/>
    <cellStyle name="_для бюджетников" xfId="142"/>
    <cellStyle name="_для бюджетников 2" xfId="2280"/>
    <cellStyle name="_Дозакл 5 мес.2000" xfId="143"/>
    <cellStyle name="_Дозакл 5 мес.2000 2" xfId="144"/>
    <cellStyle name="_Дозакл 5 мес.2000 2 2" xfId="2281"/>
    <cellStyle name="_Дозакл 5 мес.2000 2 3" xfId="2282"/>
    <cellStyle name="_Дозакл 5 мес.2000 2_4П" xfId="2283"/>
    <cellStyle name="_Дозакл 5 мес.2000 2_4П 2" xfId="2284"/>
    <cellStyle name="_Дозакл 5 мес.2000 3" xfId="2285"/>
    <cellStyle name="_Ежемес.отчёт MMR_2009 Самрук-Энерго_окт" xfId="145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_4П" xfId="2287"/>
    <cellStyle name="_Заявки на 2009 год СМиТ  с разбивкой  27.08.08_4П 2" xfId="2288"/>
    <cellStyle name="_Инвестбюджет на 25 08 2010" xfId="147"/>
    <cellStyle name="_Инвестбюджет на 25 08 2010 2" xfId="2289"/>
    <cellStyle name="_Инвестбюджет на 25 08 2010_4П" xfId="2290"/>
    <cellStyle name="_Инвестбюджет на 25 08 2010_4П 2" xfId="2291"/>
    <cellStyle name="_интернет 2010 год" xfId="148"/>
    <cellStyle name="_интернет 2010 год 2" xfId="2292"/>
    <cellStyle name="_Исп КВЛ 1 кварт 07 (02.05.07)" xfId="149"/>
    <cellStyle name="_Исп КВЛ 1 кварт 07 (02.05.07) 2" xfId="2293"/>
    <cellStyle name="_Исп КВЛ 1 кварт 07 (02.05.07)_4П" xfId="2294"/>
    <cellStyle name="_Исп КВЛ 1 кварт 07 (02.05.07)_4П 2" xfId="2295"/>
    <cellStyle name="_ИТАТ-2003-10 (вар.2)" xfId="2296"/>
    <cellStyle name="_КTZ_по 4 кв-лу 2008" xfId="150"/>
    <cellStyle name="_КTZ_по 4 кв-лу 2008 2" xfId="2297"/>
    <cellStyle name="_Казахтелеком расшифровка" xfId="151"/>
    <cellStyle name="_Казахтелеком расшифровка 2" xfId="2298"/>
    <cellStyle name="_Казпочта расшифровка" xfId="152"/>
    <cellStyle name="_Казпочта расшифровка 2" xfId="2299"/>
    <cellStyle name="_Камкор_по 4 кв-лу 2008" xfId="153"/>
    <cellStyle name="_Камкор_по 4 кв-лу 2008 2" xfId="2300"/>
    <cellStyle name="_Капы для плана развития" xfId="154"/>
    <cellStyle name="_Капы для плана развития 2" xfId="2301"/>
    <cellStyle name="_Капы для плана развития_4П" xfId="2302"/>
    <cellStyle name="_Капы для плана развития_4П 2" xfId="2303"/>
    <cellStyle name="_КВЛ 2007-2011ДОГМ" xfId="155"/>
    <cellStyle name="_КВЛ 2007-2011ДОГМ 2" xfId="2304"/>
    <cellStyle name="_КВЛ ТЗ-07-11" xfId="156"/>
    <cellStyle name="_КВЛ ТЗ-07-11 2" xfId="2305"/>
    <cellStyle name="_КИНЖ" xfId="157"/>
    <cellStyle name="_КИНЖ 2" xfId="2306"/>
    <cellStyle name="_Книга1" xfId="2307"/>
    <cellStyle name="_Книга3" xfId="158"/>
    <cellStyle name="_Книга3 2" xfId="159"/>
    <cellStyle name="_Книга3 2 2" xfId="2308"/>
    <cellStyle name="_Книга3 2 3" xfId="2309"/>
    <cellStyle name="_Книга3 2_4П" xfId="2310"/>
    <cellStyle name="_Книга3 2_4П 2" xfId="2311"/>
    <cellStyle name="_Книга3 3" xfId="2312"/>
    <cellStyle name="_Книга3_New Form10_2" xfId="160"/>
    <cellStyle name="_Книга3_New Form10_2 2" xfId="161"/>
    <cellStyle name="_Книга3_New Form10_2 2 2" xfId="2313"/>
    <cellStyle name="_Книга3_New Form10_2 2 3" xfId="2314"/>
    <cellStyle name="_Книга3_New Form10_2 2_4П" xfId="2315"/>
    <cellStyle name="_Книга3_New Form10_2 2_4П 2" xfId="2316"/>
    <cellStyle name="_Книга3_New Form10_2 3" xfId="2317"/>
    <cellStyle name="_Книга3_Nsi" xfId="162"/>
    <cellStyle name="_Книга3_Nsi 2" xfId="163"/>
    <cellStyle name="_Книга3_Nsi 2 2" xfId="2318"/>
    <cellStyle name="_Книга3_Nsi 2 3" xfId="2319"/>
    <cellStyle name="_Книга3_Nsi 2_4П" xfId="2320"/>
    <cellStyle name="_Книга3_Nsi 2_4П 2" xfId="2321"/>
    <cellStyle name="_Книга3_Nsi 3" xfId="2322"/>
    <cellStyle name="_Книга3_Nsi_1" xfId="164"/>
    <cellStyle name="_Книга3_Nsi_1 2" xfId="165"/>
    <cellStyle name="_Книга3_Nsi_1 2 2" xfId="2323"/>
    <cellStyle name="_Книга3_Nsi_1 2 3" xfId="2324"/>
    <cellStyle name="_Книга3_Nsi_1 2_4П" xfId="2325"/>
    <cellStyle name="_Книга3_Nsi_1 2_4П 2" xfId="2326"/>
    <cellStyle name="_Книга3_Nsi_1 3" xfId="2327"/>
    <cellStyle name="_Книга3_Nsi_139" xfId="166"/>
    <cellStyle name="_Книга3_Nsi_139 2" xfId="167"/>
    <cellStyle name="_Книга3_Nsi_139 2 2" xfId="2328"/>
    <cellStyle name="_Книга3_Nsi_139 2 3" xfId="2329"/>
    <cellStyle name="_Книга3_Nsi_139 2_4П" xfId="2330"/>
    <cellStyle name="_Книга3_Nsi_139 2_4П 2" xfId="2331"/>
    <cellStyle name="_Книга3_Nsi_139 3" xfId="2332"/>
    <cellStyle name="_Книга3_Nsi_140" xfId="168"/>
    <cellStyle name="_Книга3_Nsi_140 2" xfId="169"/>
    <cellStyle name="_Книга3_Nsi_140 2 2" xfId="2333"/>
    <cellStyle name="_Книга3_Nsi_140 2 3" xfId="2334"/>
    <cellStyle name="_Книга3_Nsi_140 2_4П" xfId="2335"/>
    <cellStyle name="_Книга3_Nsi_140 2_4П 2" xfId="2336"/>
    <cellStyle name="_Книга3_Nsi_140 3" xfId="2337"/>
    <cellStyle name="_Книга3_Nsi_140(Зах)" xfId="170"/>
    <cellStyle name="_Книга3_Nsi_140(Зах) 2" xfId="171"/>
    <cellStyle name="_Книга3_Nsi_140(Зах) 2 2" xfId="2338"/>
    <cellStyle name="_Книга3_Nsi_140(Зах) 2 3" xfId="2339"/>
    <cellStyle name="_Книга3_Nsi_140(Зах) 2_4П" xfId="2340"/>
    <cellStyle name="_Книга3_Nsi_140(Зах) 2_4П 2" xfId="2341"/>
    <cellStyle name="_Книга3_Nsi_140(Зах) 3" xfId="2342"/>
    <cellStyle name="_Книга3_Nsi_140_mod" xfId="172"/>
    <cellStyle name="_Книга3_Nsi_140_mod 2" xfId="173"/>
    <cellStyle name="_Книга3_Nsi_140_mod 2 2" xfId="2343"/>
    <cellStyle name="_Книга3_Nsi_140_mod 2 3" xfId="2344"/>
    <cellStyle name="_Книга3_Nsi_140_mod 2_4П" xfId="2345"/>
    <cellStyle name="_Книга3_Nsi_140_mod 2_4П 2" xfId="2346"/>
    <cellStyle name="_Книга3_Nsi_140_mod 3" xfId="2347"/>
    <cellStyle name="_Книга3_Summary" xfId="174"/>
    <cellStyle name="_Книга3_Summary 2" xfId="175"/>
    <cellStyle name="_Книга3_Summary 2 2" xfId="2348"/>
    <cellStyle name="_Книга3_Summary 2 3" xfId="2349"/>
    <cellStyle name="_Книга3_Summary 2_4П" xfId="2350"/>
    <cellStyle name="_Книга3_Summary 2_4П 2" xfId="2351"/>
    <cellStyle name="_Книга3_Summary 3" xfId="2352"/>
    <cellStyle name="_Книга3_Tax_form_1кв_3" xfId="176"/>
    <cellStyle name="_Книга3_Tax_form_1кв_3 2" xfId="177"/>
    <cellStyle name="_Книга3_Tax_form_1кв_3 2 2" xfId="2353"/>
    <cellStyle name="_Книга3_Tax_form_1кв_3 2 3" xfId="2354"/>
    <cellStyle name="_Книга3_Tax_form_1кв_3 2_4П" xfId="2355"/>
    <cellStyle name="_Книга3_Tax_form_1кв_3 2_4П 2" xfId="2356"/>
    <cellStyle name="_Книга3_Tax_form_1кв_3 3" xfId="2357"/>
    <cellStyle name="_Книга3_БКЭ" xfId="178"/>
    <cellStyle name="_Книга3_БКЭ 2" xfId="179"/>
    <cellStyle name="_Книга3_БКЭ 2 2" xfId="2358"/>
    <cellStyle name="_Книга3_БКЭ 2 3" xfId="2359"/>
    <cellStyle name="_Книга3_БКЭ 2_4П" xfId="2360"/>
    <cellStyle name="_Книга3_БКЭ 2_4П 2" xfId="2361"/>
    <cellStyle name="_Книга3_БКЭ 3" xfId="2362"/>
    <cellStyle name="_Книга7" xfId="180"/>
    <cellStyle name="_Книга7 2" xfId="181"/>
    <cellStyle name="_Книга7 2 2" xfId="2363"/>
    <cellStyle name="_Книга7 2 3" xfId="2364"/>
    <cellStyle name="_Книга7 2_4П" xfId="2365"/>
    <cellStyle name="_Книга7 2_4П 2" xfId="2366"/>
    <cellStyle name="_Книга7 3" xfId="2367"/>
    <cellStyle name="_Книга7_New Form10_2" xfId="182"/>
    <cellStyle name="_Книга7_New Form10_2 2" xfId="183"/>
    <cellStyle name="_Книга7_New Form10_2 2 2" xfId="2368"/>
    <cellStyle name="_Книга7_New Form10_2 2 3" xfId="2369"/>
    <cellStyle name="_Книга7_New Form10_2 2_4П" xfId="2370"/>
    <cellStyle name="_Книга7_New Form10_2 2_4П 2" xfId="2371"/>
    <cellStyle name="_Книга7_New Form10_2 3" xfId="2372"/>
    <cellStyle name="_Книга7_Nsi" xfId="184"/>
    <cellStyle name="_Книга7_Nsi 2" xfId="185"/>
    <cellStyle name="_Книга7_Nsi 2 2" xfId="2373"/>
    <cellStyle name="_Книга7_Nsi 2 3" xfId="2374"/>
    <cellStyle name="_Книга7_Nsi 2_4П" xfId="2375"/>
    <cellStyle name="_Книга7_Nsi 2_4П 2" xfId="2376"/>
    <cellStyle name="_Книга7_Nsi 3" xfId="2377"/>
    <cellStyle name="_Книга7_Nsi_1" xfId="186"/>
    <cellStyle name="_Книга7_Nsi_1 2" xfId="187"/>
    <cellStyle name="_Книга7_Nsi_1 2 2" xfId="2378"/>
    <cellStyle name="_Книга7_Nsi_1 2 3" xfId="2379"/>
    <cellStyle name="_Книга7_Nsi_1 2_4П" xfId="2380"/>
    <cellStyle name="_Книга7_Nsi_1 2_4П 2" xfId="2381"/>
    <cellStyle name="_Книга7_Nsi_1 3" xfId="2382"/>
    <cellStyle name="_Книга7_Nsi_139" xfId="188"/>
    <cellStyle name="_Книга7_Nsi_139 2" xfId="189"/>
    <cellStyle name="_Книга7_Nsi_139 2 2" xfId="2383"/>
    <cellStyle name="_Книга7_Nsi_139 2 3" xfId="2384"/>
    <cellStyle name="_Книга7_Nsi_139 2_4П" xfId="2385"/>
    <cellStyle name="_Книга7_Nsi_139 2_4П 2" xfId="2386"/>
    <cellStyle name="_Книга7_Nsi_139 3" xfId="2387"/>
    <cellStyle name="_Книга7_Nsi_140" xfId="190"/>
    <cellStyle name="_Книга7_Nsi_140 2" xfId="191"/>
    <cellStyle name="_Книга7_Nsi_140 2 2" xfId="2388"/>
    <cellStyle name="_Книга7_Nsi_140 2 3" xfId="2389"/>
    <cellStyle name="_Книга7_Nsi_140 2_4П" xfId="2390"/>
    <cellStyle name="_Книга7_Nsi_140 2_4П 2" xfId="2391"/>
    <cellStyle name="_Книга7_Nsi_140 3" xfId="2392"/>
    <cellStyle name="_Книга7_Nsi_140(Зах)" xfId="192"/>
    <cellStyle name="_Книга7_Nsi_140(Зах) 2" xfId="193"/>
    <cellStyle name="_Книга7_Nsi_140(Зах) 2 2" xfId="2393"/>
    <cellStyle name="_Книга7_Nsi_140(Зах) 2 3" xfId="2394"/>
    <cellStyle name="_Книга7_Nsi_140(Зах) 2_4П" xfId="2395"/>
    <cellStyle name="_Книга7_Nsi_140(Зах) 2_4П 2" xfId="2396"/>
    <cellStyle name="_Книга7_Nsi_140(Зах) 3" xfId="2397"/>
    <cellStyle name="_Книга7_Nsi_140_mod" xfId="194"/>
    <cellStyle name="_Книга7_Nsi_140_mod 2" xfId="195"/>
    <cellStyle name="_Книга7_Nsi_140_mod 2 2" xfId="2398"/>
    <cellStyle name="_Книга7_Nsi_140_mod 2 3" xfId="2399"/>
    <cellStyle name="_Книга7_Nsi_140_mod 2_4П" xfId="2400"/>
    <cellStyle name="_Книга7_Nsi_140_mod 2_4П 2" xfId="2401"/>
    <cellStyle name="_Книга7_Nsi_140_mod 3" xfId="2402"/>
    <cellStyle name="_Книга7_Summary" xfId="196"/>
    <cellStyle name="_Книга7_Summary 2" xfId="197"/>
    <cellStyle name="_Книга7_Summary 2 2" xfId="2403"/>
    <cellStyle name="_Книга7_Summary 2 3" xfId="2404"/>
    <cellStyle name="_Книга7_Summary 2_4П" xfId="2405"/>
    <cellStyle name="_Книга7_Summary 2_4П 2" xfId="2406"/>
    <cellStyle name="_Книга7_Summary 3" xfId="2407"/>
    <cellStyle name="_Книга7_Tax_form_1кв_3" xfId="198"/>
    <cellStyle name="_Книга7_Tax_form_1кв_3 2" xfId="199"/>
    <cellStyle name="_Книга7_Tax_form_1кв_3 2 2" xfId="2408"/>
    <cellStyle name="_Книга7_Tax_form_1кв_3 2 3" xfId="2409"/>
    <cellStyle name="_Книга7_Tax_form_1кв_3 2_4П" xfId="2410"/>
    <cellStyle name="_Книга7_Tax_form_1кв_3 2_4П 2" xfId="2411"/>
    <cellStyle name="_Книга7_Tax_form_1кв_3 3" xfId="2412"/>
    <cellStyle name="_Книга7_БКЭ" xfId="200"/>
    <cellStyle name="_Книга7_БКЭ 2" xfId="201"/>
    <cellStyle name="_Книга7_БКЭ 2 2" xfId="2413"/>
    <cellStyle name="_Книга7_БКЭ 2 3" xfId="2414"/>
    <cellStyle name="_Книга7_БКЭ 2_4П" xfId="2415"/>
    <cellStyle name="_Книга7_БКЭ 2_4П 2" xfId="2416"/>
    <cellStyle name="_Книга7_БКЭ 3" xfId="2417"/>
    <cellStyle name="_командировоч. реализация" xfId="202"/>
    <cellStyle name="_командировоч. реализация 2" xfId="2418"/>
    <cellStyle name="_командировочные (производство) от айг" xfId="203"/>
    <cellStyle name="_командировочные (производство) от айг 2" xfId="2419"/>
    <cellStyle name="_командировочные АУП" xfId="204"/>
    <cellStyle name="_командировочные АУП 2" xfId="2420"/>
    <cellStyle name="_Копия 2011-2015ггг (2)" xfId="205"/>
    <cellStyle name="_Копия 2011-2015ггг (2) 2" xfId="2421"/>
    <cellStyle name="_Копия 2011-2015ггг статья 02.00" xfId="206"/>
    <cellStyle name="_Копия 2011-2015ггг статья 02.00 2" xfId="2422"/>
    <cellStyle name="_Копия Интернет на 2010 год" xfId="207"/>
    <cellStyle name="_Копия Интернет на 2010 год 2" xfId="2423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_4П" xfId="2425"/>
    <cellStyle name="_Копия Приложения к формам отчетов_4П 2" xfId="2426"/>
    <cellStyle name="_корректировка затраты.1 по ТС" xfId="209"/>
    <cellStyle name="_корректировка затраты.1 по ТС 2" xfId="2427"/>
    <cellStyle name="_корректировка затраты.1 по ТС_4П" xfId="2428"/>
    <cellStyle name="_корректировка затраты.1 по ТС_4П 2" xfId="2429"/>
    <cellStyle name="_КЭШ 270810 оконч" xfId="210"/>
    <cellStyle name="_КЭШ 270810 оконч 2" xfId="2430"/>
    <cellStyle name="_лимит по рабочим" xfId="2431"/>
    <cellStyle name="_Лимиты утв" xfId="211"/>
    <cellStyle name="_Лимиты утв 2" xfId="2432"/>
    <cellStyle name="_Лимиты утв_4П" xfId="2433"/>
    <cellStyle name="_Лимиты утв_4П 2" xfId="243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экспл. нужды" xfId="213"/>
    <cellStyle name="_материалы на экспл. нужды 2" xfId="2438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3" xfId="2440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3" xfId="2443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-тия по сниж-нию затрат КТЖ по 4 кв-лу 2008" xfId="217"/>
    <cellStyle name="_мер-тия по сниж-нию затрат КТЖ по 4 кв-лу 2008 2" xfId="2447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3" xfId="2449"/>
    <cellStyle name="_Модель - вариант 11.03.09 Дархан 2_4П" xfId="2450"/>
    <cellStyle name="_Модель - вариант 11.03.09 Дархан 2_4П 2" xfId="2451"/>
    <cellStyle name="_Модель - вариант 11.03.09 Дархан 3" xfId="2452"/>
    <cellStyle name="_Модель - вариант 11.03.09 Дархан_4П" xfId="2453"/>
    <cellStyle name="_Модель - вариант 11.03.09 Дархан_4П 2" xfId="2454"/>
    <cellStyle name="_на 401 млн." xfId="220"/>
    <cellStyle name="_на 401 млн. 2" xfId="2455"/>
    <cellStyle name="_НЗП на 2003г." xfId="221"/>
    <cellStyle name="_НЗП на 2003г. 2" xfId="222"/>
    <cellStyle name="_НЗП на 2003г. 2 2" xfId="2456"/>
    <cellStyle name="_НЗП на 2003г. 2 3" xfId="2457"/>
    <cellStyle name="_НЗП на 2003г. 2_4П" xfId="2458"/>
    <cellStyle name="_НЗП на 2003г. 2_4П 2" xfId="2459"/>
    <cellStyle name="_НЗП на 2003г. 3" xfId="2460"/>
    <cellStyle name="_НЗП на 2003г._4П" xfId="2461"/>
    <cellStyle name="_НЗП на 2003г._4П 2" xfId="2462"/>
    <cellStyle name="_НМА 2011-2015" xfId="223"/>
    <cellStyle name="_НМА 2011-2015 2" xfId="2463"/>
    <cellStyle name="_НСФО 01.02.10" xfId="224"/>
    <cellStyle name="_НСФО 01.02.10 2" xfId="2464"/>
    <cellStyle name="_НСФО 01.10.08 ok (1)" xfId="225"/>
    <cellStyle name="_ОБЪЕМЫ" xfId="226"/>
    <cellStyle name="_ОБЪЕМЫ 2" xfId="2465"/>
    <cellStyle name="_ОБЪЕМЫ_4П" xfId="2466"/>
    <cellStyle name="_ОБЪЕМЫ_4П 2" xfId="246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3" xfId="2469"/>
    <cellStyle name="_ОТЧЕТ для ДКФ    06 04 05  (6) 2_4П" xfId="2470"/>
    <cellStyle name="_ОТЧЕТ для ДКФ    06 04 05  (6) 2_4П 2" xfId="2471"/>
    <cellStyle name="_ОТЧЕТ для ДКФ    06 04 05  (6) 3" xfId="2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3" xfId="2474"/>
    <cellStyle name="_ОТЧЕТ ЗА 2006г К ЗАЩИТЕ  2_4П" xfId="2475"/>
    <cellStyle name="_ОТЧЕТ ЗА 2006г К ЗАЩИТЕ  2_4П 2" xfId="2476"/>
    <cellStyle name="_ОТЧЕТ ЗА 2006г К ЗАЩИТЕ  3" xfId="2477"/>
    <cellStyle name="_ОТЧЕТ ЗА 2006г К ЗАЩИТЕ _4П" xfId="2478"/>
    <cellStyle name="_ОТЧЕТ ЗА 2006г К ЗАЩИТЕ _4П 2" xfId="2479"/>
    <cellStyle name="_ОТЭ" xfId="2480"/>
    <cellStyle name="_Перевод в функц. вал. доллар 2 этап за 2006 год" xfId="2481"/>
    <cellStyle name="_Периодика" xfId="231"/>
    <cellStyle name="_Периодика 2" xfId="2482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3" xfId="2484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3" xfId="2487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тежный бюджет БП_2006." xfId="2490"/>
    <cellStyle name="_потери,подготовка кадров,ГСМ" xfId="236"/>
    <cellStyle name="_потери,подготовка кадров,ГСМ 2" xfId="2491"/>
    <cellStyle name="_Потоки Энергии с ОБЪЕМАМИ" xfId="2492"/>
    <cellStyle name="_Потоки Энергии с ОБЪЕМАМИ 2" xfId="2493"/>
    <cellStyle name="_Потоки Энергии с ОБЪЕМАМИ_4П" xfId="2494"/>
    <cellStyle name="_Потоки Энергии с ОБЪЕМАМИ_4П 2" xfId="2495"/>
    <cellStyle name="_почта реализ" xfId="237"/>
    <cellStyle name="_почта реализ 2" xfId="2496"/>
    <cellStyle name="_представительские" xfId="238"/>
    <cellStyle name="_представительские 2" xfId="2497"/>
    <cellStyle name="_Презентация Самрук" xfId="239"/>
    <cellStyle name="_Презентация Самрук 2" xfId="2498"/>
    <cellStyle name="_Прилож - ООО  ЗН" xfId="2499"/>
    <cellStyle name="_Прилож 1 ОАО Сибнефть - Ноябрьскнефтегаз от 14.06" xfId="2500"/>
    <cellStyle name="_Приложение к Стратегии изм." xfId="240"/>
    <cellStyle name="_Приложение к Стратегии изм. 2" xfId="2501"/>
    <cellStyle name="_Приложение к Стратегии изм. 3" xfId="2502"/>
    <cellStyle name="_Приложение к Стратегии изм._4П" xfId="2503"/>
    <cellStyle name="_Приложение к Стратегии изм._4П 2" xfId="2504"/>
    <cellStyle name="_Программа на 2005г по направлениям -  от 10 06 05" xfId="2505"/>
    <cellStyle name="_проект ТС на 2009г (version 1)" xfId="241"/>
    <cellStyle name="_проект ТС на 2009г (version 1) 2" xfId="2506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2" xfId="2508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3" xfId="2510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3" xfId="2513"/>
    <cellStyle name="_Рабочая таблица баланс2кв2008А" xfId="246"/>
    <cellStyle name="_Рабочая таблица баланс2кв2008А 2" xfId="2514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_4П" xfId="2516"/>
    <cellStyle name="_Рабочие файлы к бюджету 2011-2015гг на 260810 _4П 2" xfId="2517"/>
    <cellStyle name="_расх. на финанс" xfId="248"/>
    <cellStyle name="_расх. на финанс 2" xfId="2518"/>
    <cellStyle name="_расх. на финанс_4П" xfId="2519"/>
    <cellStyle name="_расх. на финанс_4П 2" xfId="252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_4П" xfId="2522"/>
    <cellStyle name="_Расходы за счет прибыли за 2010 год_4П 2" xfId="2523"/>
    <cellStyle name="_Расчет для плана развития (2)" xfId="250"/>
    <cellStyle name="_Расчет для плана развития (2) 2" xfId="2524"/>
    <cellStyle name="_Расчет для плана развития (2)_4П" xfId="2525"/>
    <cellStyle name="_Расчет для плана развития (2)_4П 2" xfId="252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_4П" xfId="2528"/>
    <cellStyle name="_расчет доходов и вознагр на 2010 год._4П 2" xfId="2529"/>
    <cellStyle name="_расчет на радиоч.ресурс" xfId="252"/>
    <cellStyle name="_расчет на радиоч.ресурс 2" xfId="2530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3" xfId="2532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3" xfId="2535"/>
    <cellStyle name="_расчет услуги почты" xfId="255"/>
    <cellStyle name="_расчет услуги почты 2" xfId="2536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_4П" xfId="2538"/>
    <cellStyle name="_Расчеты и расшифровки затрат для АРЕМ 1.12_4П 2" xfId="2539"/>
    <cellStyle name="_расш. команд. реализ и произв." xfId="257"/>
    <cellStyle name="_расш. команд. реализ и произв. 2" xfId="2540"/>
    <cellStyle name="_расшифровка АУП на 2011-2015 годы" xfId="258"/>
    <cellStyle name="_расшифровка АУП на 2011-2015 годы 2" xfId="2541"/>
    <cellStyle name="_Расшифровка на 2009год и нов.4-8+++" xfId="259"/>
    <cellStyle name="_Расшифровка на 2009год и нов.4-8+++ 2" xfId="2542"/>
    <cellStyle name="_Расшифровка на 2009год и нов.4-8+++_4П" xfId="2543"/>
    <cellStyle name="_Расшифровка на 2009год и нов.4-8+++_4П 2" xfId="2544"/>
    <cellStyle name="_Расшифровка пр-во на 2011-2015 годы" xfId="260"/>
    <cellStyle name="_Расшифровка пр-во на 2011-2015 годы 2" xfId="2545"/>
    <cellStyle name="_Расшифровка пр-во на 2011-2015 годы_4П" xfId="2546"/>
    <cellStyle name="_Расшифровка пр-во на 2011-2015 годы_4П 2" xfId="2547"/>
    <cellStyle name="_расшифровки  2009 г." xfId="261"/>
    <cellStyle name="_расшифровки  2009 г. 2" xfId="2548"/>
    <cellStyle name="_Расшифровки АУП" xfId="262"/>
    <cellStyle name="_Расшифровки АУП 2" xfId="2549"/>
    <cellStyle name="_Расшифровки АУП_4П" xfId="2550"/>
    <cellStyle name="_Расшифровки АУП_4П 2" xfId="2551"/>
    <cellStyle name="_Расшифровки к бюджету на 2011-2015 годы" xfId="263"/>
    <cellStyle name="_Расшифровки к бюджету на 2011-2015 годы 2" xfId="2552"/>
    <cellStyle name="_расшифровки к ТС на 2010 год" xfId="264"/>
    <cellStyle name="_расшифровки к ТС на 2010 год 2" xfId="255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на 2009 год." xfId="266"/>
    <cellStyle name="_Расшифровки на 2009 год. 2" xfId="255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3" xfId="2557"/>
    <cellStyle name="_Расшифровки_1кв_2002 2_4П" xfId="2558"/>
    <cellStyle name="_Расшифровки_1кв_2002 2_4П 2" xfId="2559"/>
    <cellStyle name="_Расшифровки_1кв_2002 3" xfId="2560"/>
    <cellStyle name="_расш-ки от Айнур" xfId="269"/>
    <cellStyle name="_расш-ки от Айнур 2" xfId="2561"/>
    <cellStyle name="_расш-ки от Айнур_4П" xfId="2562"/>
    <cellStyle name="_расш-ки от Айнур_4П 2" xfId="2563"/>
    <cellStyle name="_РБ АЖК" xfId="270"/>
    <cellStyle name="_РБ АЖК 2" xfId="2564"/>
    <cellStyle name="_РБ АЖК_4П" xfId="2565"/>
    <cellStyle name="_РБ АЖК_4П 2" xfId="2566"/>
    <cellStyle name="_РБ АлЭС" xfId="271"/>
    <cellStyle name="_РБ АлЭС 2" xfId="2567"/>
    <cellStyle name="_РБ АлЭС_4П" xfId="2568"/>
    <cellStyle name="_РБ АлЭС_4П 2" xfId="2569"/>
    <cellStyle name="_реализ. коман" xfId="272"/>
    <cellStyle name="_реализ. коман 2" xfId="2570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3" xfId="2572"/>
    <cellStyle name="_Регистрация договоров 2003 2_4П" xfId="2573"/>
    <cellStyle name="_Регистрация договоров 2003 2_4П 2" xfId="2574"/>
    <cellStyle name="_Регистрация договоров 2003 3" xfId="2575"/>
    <cellStyle name="_Регистрация договоров 2003_4П" xfId="2576"/>
    <cellStyle name="_Регистрация договоров 2003_4П 2" xfId="2577"/>
    <cellStyle name="_РЭ Ф3" xfId="275"/>
    <cellStyle name="_РЭ Ф3 2" xfId="276"/>
    <cellStyle name="_РЭ Ф3 2 2" xfId="2578"/>
    <cellStyle name="_РЭ Ф3 2 3" xfId="2579"/>
    <cellStyle name="_РЭ Ф3 2_4П" xfId="2580"/>
    <cellStyle name="_РЭ Ф3 2_4П 2" xfId="2581"/>
    <cellStyle name="_РЭ Ф3 3" xfId="2582"/>
    <cellStyle name="_Самрук-Инвест" xfId="277"/>
    <cellStyle name="_Самрук-Инвест 2" xfId="2583"/>
    <cellStyle name="_Самрук-Энерго" xfId="278"/>
    <cellStyle name="_Самрук-Энерго 2" xfId="2584"/>
    <cellStyle name="_САС-БП 2004 г (2вариант)" xfId="2585"/>
    <cellStyle name="_САС-БП 2004 г (2вариант) ЮКОС" xfId="2586"/>
    <cellStyle name="_СВЕРКА ФАКТ 2006 с Ф.2Бух" xfId="279"/>
    <cellStyle name="_СВЕРКА ФАКТ 2006 с Ф.2Бух 2" xfId="2587"/>
    <cellStyle name="_Свод (производство)" xfId="280"/>
    <cellStyle name="_Свод (производство) 2" xfId="2588"/>
    <cellStyle name="_Свод (производство)_4П" xfId="2589"/>
    <cellStyle name="_Свод (производство)_4П 2" xfId="2590"/>
    <cellStyle name="_Свод (производство)2" xfId="281"/>
    <cellStyle name="_Свод (производство)2 2" xfId="2591"/>
    <cellStyle name="_Свод (производство)2_4П" xfId="2592"/>
    <cellStyle name="_Свод (производство)2_4П 2" xfId="2593"/>
    <cellStyle name="_Свод Общие и административные" xfId="282"/>
    <cellStyle name="_Свод Общие и административные 2" xfId="2594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_4П" xfId="2601"/>
    <cellStyle name="_Свод Общие и административные_4П 2" xfId="2602"/>
    <cellStyle name="_СВОД ПО РЕАЛИЗ." xfId="285"/>
    <cellStyle name="_СВОД ПО РЕАЛИЗ. 2" xfId="2603"/>
    <cellStyle name="_СВОД ПО РЕАЛИЗ._4П" xfId="2604"/>
    <cellStyle name="_СВОД ПО РЕАЛИЗ._4П 2" xfId="2605"/>
    <cellStyle name="_Связь на 2010 год" xfId="286"/>
    <cellStyle name="_Связь на 2010 год 2" xfId="2606"/>
    <cellStyle name="_Себестоимость" xfId="287"/>
    <cellStyle name="_Себестоимость 2" xfId="288"/>
    <cellStyle name="_Себестоимость 2 2" xfId="2607"/>
    <cellStyle name="_Себестоимость 2 3" xfId="2608"/>
    <cellStyle name="_Себестоимость 2_4П" xfId="2609"/>
    <cellStyle name="_Себестоимость 2_4П 2" xfId="2610"/>
    <cellStyle name="_Себестоимость 3" xfId="2611"/>
    <cellStyle name="_Себестоимость_4П" xfId="2612"/>
    <cellStyle name="_Себестоимость_4П 2" xfId="261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_4П" xfId="2615"/>
    <cellStyle name="_скоррект. расходы по вознагражениям_4П 2" xfId="2616"/>
    <cellStyle name="_Совета Директоров на 2010 года" xfId="290"/>
    <cellStyle name="_Совета Директоров на 2010 года 2" xfId="2617"/>
    <cellStyle name="_Соц. налог 2012, 2013,2014,2015 гг." xfId="291"/>
    <cellStyle name="_Соц. налог 2012, 2013,2014,2015 гг. 2" xfId="2618"/>
    <cellStyle name="_Соц. налог 2012, 2013,2014,2015 гг._4П" xfId="2619"/>
    <cellStyle name="_Соц. налог 2012, 2013,2014,2015 гг._4П 2" xfId="262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3" xfId="262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3" xfId="2625"/>
    <cellStyle name="_Тарифная смета АО АЖК" xfId="294"/>
    <cellStyle name="_Тарифная смета АО АЖК 2" xfId="2626"/>
    <cellStyle name="_Тех обслуж замена запчастей" xfId="295"/>
    <cellStyle name="_Тех обслуж замена запчастей 2" xfId="2627"/>
    <cellStyle name="_ТИС расшифровка" xfId="296"/>
    <cellStyle name="_ТИС расшифровка 2" xfId="2628"/>
    <cellStyle name="_ТОО БАК МСФО ФИН ОТЧ 31.12.08" xfId="297"/>
    <cellStyle name="_ТОО БАК МСФО ФИН ОТЧ 31.12.08 2" xfId="2629"/>
    <cellStyle name="_ТОО БАК МСФО ФИН ОТЧ 31.12.08_4П" xfId="2630"/>
    <cellStyle name="_ТОО БАК МСФО ФИН ОТЧ 31.12.08_4П 2" xfId="2631"/>
    <cellStyle name="_ТС 2008 с расшифровками от 03,09,2007" xfId="298"/>
    <cellStyle name="_ТС 2008 с расшифровками от 03,09,2007 2" xfId="2632"/>
    <cellStyle name="_ТС 2011г" xfId="299"/>
    <cellStyle name="_ТС 2011г 2" xfId="2633"/>
    <cellStyle name="_ТС на 2010 год расшифровки" xfId="300"/>
    <cellStyle name="_ТС на 2010 год расшифровки 2" xfId="2634"/>
    <cellStyle name="_услуги свзязи Производство" xfId="301"/>
    <cellStyle name="_услуги свзязи Производство 2" xfId="2635"/>
    <cellStyle name="_услуги свзязи Производство_4П" xfId="2636"/>
    <cellStyle name="_услуги свзязи Производство_4П 2" xfId="2637"/>
    <cellStyle name="_услуги связи" xfId="302"/>
    <cellStyle name="_услуги связи 2" xfId="2638"/>
    <cellStyle name="_услуги связи_4П" xfId="2639"/>
    <cellStyle name="_услуги связи_4П 2" xfId="264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3" xfId="2642"/>
    <cellStyle name="_Утв СД Бюджет расшиф 29 12 05 2_4П" xfId="2643"/>
    <cellStyle name="_Утв СД Бюджет расшиф 29 12 05 2_4П 2" xfId="2644"/>
    <cellStyle name="_Утв СД Бюджет расшиф 29 12 05 3" xfId="2645"/>
    <cellStyle name="_Утв СД Бюджет расшиф 29 12 05_4П" xfId="2646"/>
    <cellStyle name="_Утв СД Бюджет расшиф 29 12 05_4П 2" xfId="2647"/>
    <cellStyle name="_УЭУ Ф3" xfId="305"/>
    <cellStyle name="_УЭУ Ф3 2" xfId="306"/>
    <cellStyle name="_УЭУ Ф3 2 2" xfId="2648"/>
    <cellStyle name="_УЭУ Ф3 2 3" xfId="2649"/>
    <cellStyle name="_УЭУ Ф3 2_4П" xfId="2650"/>
    <cellStyle name="_УЭУ Ф3 2_4П 2" xfId="2651"/>
    <cellStyle name="_УЭУ Ф3 3" xfId="2652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3" xfId="2654"/>
    <cellStyle name="_Факт КТГ за 1-кв.2007г+. 2_4П" xfId="2655"/>
    <cellStyle name="_Факт КТГ за 1-кв.2007г+. 2_4П 2" xfId="2656"/>
    <cellStyle name="_Факт КТГ за 1-кв.2007г+. 3" xfId="2657"/>
    <cellStyle name="_Факт КТГ за 1-кв.2007г+._4П" xfId="2658"/>
    <cellStyle name="_Факт КТГ за 1-кв.2007г+._4П 2" xfId="265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2" xfId="2663"/>
    <cellStyle name="_ФОРМА 2011-2015 годы  АО АЖК для работы посл 160710_4П" xfId="2664"/>
    <cellStyle name="_ФОРМА 2011-2015 годы  АО АЖК для работы посл 160710_4П 2" xfId="2665"/>
    <cellStyle name="_Форма дуль 2" xfId="311"/>
    <cellStyle name="_Форма дуль 2 2" xfId="312"/>
    <cellStyle name="_Форма дуль 2 2 2" xfId="2666"/>
    <cellStyle name="_Форма дуль 2 2 3" xfId="2667"/>
    <cellStyle name="_Форма дуль 2 2_4П" xfId="2668"/>
    <cellStyle name="_Форма дуль 2 2_4П 2" xfId="2669"/>
    <cellStyle name="_Форма дуль 2 3" xfId="2670"/>
    <cellStyle name="_Форма дуль 2_4П" xfId="2671"/>
    <cellStyle name="_Форма дуль 2_4П 2" xfId="2672"/>
    <cellStyle name="_Формы БП_ Юкос (послед)" xfId="2673"/>
    <cellStyle name="_Формы МСФО- для ДЧП КМГ-Финотчет-1 кв.2007 г." xfId="313"/>
    <cellStyle name="_Формы МСФО- для ДЧП КМГ-Финотчет-1 кв.2007 г. 2" xfId="2674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_4П" xfId="2682"/>
    <cellStyle name="_ФОТ по  ТС и БЮДЖЕТ на 2013 г.План по мес._4П 2" xfId="2683"/>
    <cellStyle name="_шаблон к письму нк 03-8777" xfId="2684"/>
    <cellStyle name="_январь-май 2007" xfId="317"/>
    <cellStyle name="_январь-май 2007 2" xfId="2685"/>
    <cellStyle name="_январь-май 2007_4П" xfId="2686"/>
    <cellStyle name="_январь-май 2007_4П 2" xfId="268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Ћ‚ЂЌЌ›‰" xfId="323"/>
    <cellStyle name="”€љ‘€ђћ‚ђќќ›‰ 2" xfId="2692"/>
    <cellStyle name="”€Љ‘€ђЋ‚ЂЌЌ›‰ 3" xfId="2693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_4П" xfId="2703"/>
    <cellStyle name="€’һғһ‚›ү" xfId="333"/>
    <cellStyle name="€’һғһ‚›ү 2" xfId="2704"/>
    <cellStyle name="€’ЋѓЋ‚›‰" xfId="334"/>
    <cellStyle name="€’ћѓћ‚›‰ 2" xfId="2705"/>
    <cellStyle name="€’ћѓћ‚›‰ 2 2" xfId="2706"/>
    <cellStyle name="€’ЋѓЋ‚›‰ 3" xfId="2707"/>
    <cellStyle name="€’ЋѓЋ‚›‰_4П" xfId="2708"/>
    <cellStyle name="=C:\WINNT35\SYSTEM32\COMMAND.COM" xfId="335"/>
    <cellStyle name="=C:\WINNT35\SYSTEM32\COMMAND.COM 2" xfId="2709"/>
    <cellStyle name="‡ђѓћ‹ћ‚ћљ1" xfId="336"/>
    <cellStyle name="‡ђѓћ‹ћ‚ћљ1 2" xfId="337"/>
    <cellStyle name="‡ђѓћ‹ћ‚ћљ1 2 2" xfId="2710"/>
    <cellStyle name="‡ђѓћ‹ћ‚ћљ1 2 3" xfId="2711"/>
    <cellStyle name="‡ђѓћ‹ћ‚ћљ1 3" xfId="2712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3" xfId="2715"/>
    <cellStyle name="‡ђѓћ‹ћ‚ћљ2 3" xfId="2716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3" xfId="2720"/>
    <cellStyle name="’ћѓћ‚›‰ 3" xfId="2721"/>
    <cellStyle name="" xfId="342"/>
    <cellStyle name="" xfId="343"/>
    <cellStyle name=" 2" xfId="2722"/>
    <cellStyle name=" 2" xfId="2723"/>
    <cellStyle name="_06.09" xfId="344"/>
    <cellStyle name="_06.09" xfId="345"/>
    <cellStyle name="_10 месяцев 2010 амортизация" xfId="346"/>
    <cellStyle name="_10 месяцев 2010 амортизация" xfId="347"/>
    <cellStyle name="_3. Пакет на ежеквартальной основе" xfId="348"/>
    <cellStyle name="_3. Пакет на ежеквартальной основе" xfId="349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3" xfId="2726"/>
    <cellStyle name="_Бюджет 2010 3" xfId="2727"/>
    <cellStyle name="_Бюджет 2010 4" xfId="2728"/>
    <cellStyle name="_Бюджет 2010 4" xfId="2729"/>
    <cellStyle name="_Бюджет 2010 5" xfId="2730"/>
    <cellStyle name="_Бюджет 2010 5" xfId="2731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1" xfId="358"/>
    <cellStyle name="_бюджет на 2009 ТЭЦ-1. 11" xfId="359"/>
    <cellStyle name="_бюджет на 2009 ТЭЦ-1. 12" xfId="360"/>
    <cellStyle name="_бюджет на 2009 ТЭЦ-1. 12" xfId="361"/>
    <cellStyle name="_бюджет на 2009 ТЭЦ-1. 13" xfId="2734"/>
    <cellStyle name="_бюджет на 2009 ТЭЦ-1. 13" xfId="2735"/>
    <cellStyle name="_бюджет на 2009 ТЭЦ-1. 2" xfId="362"/>
    <cellStyle name="_бюджет на 2009 ТЭЦ-1. 2" xfId="363"/>
    <cellStyle name="_бюджет на 2009 ТЭЦ-1. 3" xfId="364"/>
    <cellStyle name="_бюджет на 2009 ТЭЦ-1. 3" xfId="365"/>
    <cellStyle name="_бюджет на 2009 ТЭЦ-1. 4" xfId="366"/>
    <cellStyle name="_бюджет на 2009 ТЭЦ-1. 4" xfId="367"/>
    <cellStyle name="_бюджет на 2009 ТЭЦ-1. 5" xfId="368"/>
    <cellStyle name="_бюджет на 2009 ТЭЦ-1. 5" xfId="369"/>
    <cellStyle name="_бюджет на 2009 ТЭЦ-1. 6" xfId="370"/>
    <cellStyle name="_бюджет на 2009 ТЭЦ-1. 6" xfId="371"/>
    <cellStyle name="_бюджет на 2009 ТЭЦ-1. 7" xfId="372"/>
    <cellStyle name="_бюджет на 2009 ТЭЦ-1. 7" xfId="373"/>
    <cellStyle name="_бюджет на 2009 ТЭЦ-1. 8" xfId="374"/>
    <cellStyle name="_бюджет на 2009 ТЭЦ-1. 8" xfId="375"/>
    <cellStyle name="_бюджет на 2009 ТЭЦ-1. 9" xfId="376"/>
    <cellStyle name="_бюджет на 2009 ТЭЦ-1. 9" xfId="377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1" xfId="384"/>
    <cellStyle name="_бюджет на 2010 ТЭЦ-1. 11" xfId="385"/>
    <cellStyle name="_бюджет на 2010 ТЭЦ-1. 12" xfId="386"/>
    <cellStyle name="_бюджет на 2010 ТЭЦ-1. 12" xfId="387"/>
    <cellStyle name="_бюджет на 2010 ТЭЦ-1. 13" xfId="2736"/>
    <cellStyle name="_бюджет на 2010 ТЭЦ-1. 13" xfId="2737"/>
    <cellStyle name="_бюджет на 2010 ТЭЦ-1. 2" xfId="388"/>
    <cellStyle name="_бюджет на 2010 ТЭЦ-1. 2" xfId="389"/>
    <cellStyle name="_бюджет на 2010 ТЭЦ-1. 3" xfId="390"/>
    <cellStyle name="_бюджет на 2010 ТЭЦ-1. 3" xfId="391"/>
    <cellStyle name="_бюджет на 2010 ТЭЦ-1. 4" xfId="392"/>
    <cellStyle name="_бюджет на 2010 ТЭЦ-1. 4" xfId="393"/>
    <cellStyle name="_бюджет на 2010 ТЭЦ-1. 5" xfId="394"/>
    <cellStyle name="_бюджет на 2010 ТЭЦ-1. 5" xfId="395"/>
    <cellStyle name="_бюджет на 2010 ТЭЦ-1. 6" xfId="396"/>
    <cellStyle name="_бюджет на 2010 ТЭЦ-1. 6" xfId="397"/>
    <cellStyle name="_бюджет на 2010 ТЭЦ-1. 7" xfId="398"/>
    <cellStyle name="_бюджет на 2010 ТЭЦ-1. 7" xfId="399"/>
    <cellStyle name="_бюджет на 2010 ТЭЦ-1. 8" xfId="400"/>
    <cellStyle name="_бюджет на 2010 ТЭЦ-1. 8" xfId="401"/>
    <cellStyle name="_бюджет на 2010 ТЭЦ-1. 9" xfId="402"/>
    <cellStyle name="_бюджет на 2010 ТЭЦ-1. 9" xfId="403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департаменты 9 мес" xfId="412"/>
    <cellStyle name="_департаменты 9 мес" xfId="413"/>
    <cellStyle name="_ежем.отчет_инвест" xfId="414"/>
    <cellStyle name="_ежем.отчет_инвест" xfId="415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. бюджета_2009г_2008." xfId="422"/>
    <cellStyle name="_Испол. бюджета_2009г_2008." xfId="423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Лист15" xfId="428"/>
    <cellStyle name="_Лист15" xfId="429"/>
    <cellStyle name="_методика для СЭ" xfId="430"/>
    <cellStyle name="_методика для СЭ" xfId="431"/>
    <cellStyle name="_Оператив. отчет_2009_АО АлЭС_10.12.09_15.00" xfId="432"/>
    <cellStyle name="_Оператив. отчет_2009_АО АлЭС_10.12.09_15.00" xfId="433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10г." xfId="454"/>
    <cellStyle name="_расш. услуг по месячно 2010г." xfId="455"/>
    <cellStyle name="_РАСШИФРОВКИ" xfId="456"/>
    <cellStyle name="_РАСШИФРОВКИ" xfId="457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9" xfId="536"/>
    <cellStyle name="_расшифровки-форма-год ТЭЦ-1 9" xfId="537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с бюдж" xfId="542"/>
    <cellStyle name="_ремонт с бюдж" xfId="543"/>
    <cellStyle name="_Ремонт_10 месяцев 2010 амортизация" xfId="544"/>
    <cellStyle name="_Ремонт_10 месяцев 2010 амортизация" xfId="54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подпитка на 2010г." xfId="554"/>
    <cellStyle name="_Ремонт_факт подпитка на 2010г." xfId="555"/>
    <cellStyle name="_Ремонт_ХЦ подпитка за 9мес." xfId="556"/>
    <cellStyle name="_Ремонт_ХЦ подпитка за 9мес." xfId="557"/>
    <cellStyle name="_ст.01.05ТТЦ" xfId="558"/>
    <cellStyle name="_ст.01.05ТТЦ" xfId="559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ТЭЦ-1_БЮДЖЕТ 2011 от 20.07.10г" xfId="562"/>
    <cellStyle name="_ст.01.05ТТЦ_ТЭЦ-1_БЮДЖЕТ 2011 от 20.07.10г" xfId="563"/>
    <cellStyle name="_ст.06.10 вневед." xfId="564"/>
    <cellStyle name="_ст.06.10 вневед." xfId="565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тепло" xfId="570"/>
    <cellStyle name="_тепло" xfId="571"/>
    <cellStyle name="_Топливо 2010" xfId="572"/>
    <cellStyle name="_Топливо 2010" xfId="573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-2010 под.воды-10.06.10г" xfId="596"/>
    <cellStyle name="_факт на 2009-2010 под.воды-10.06.10г" xfId="597"/>
    <cellStyle name="_факт подпитка на 2010г." xfId="598"/>
    <cellStyle name="_факт подпитка на 2010г." xfId="599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1" xfId="604"/>
    <cellStyle name="_Форма бюджета 0106 11" xfId="605"/>
    <cellStyle name="_Форма бюджета 0106 12" xfId="606"/>
    <cellStyle name="_Форма бюджета 0106 12" xfId="607"/>
    <cellStyle name="_Форма бюджета 0106 13" xfId="2746"/>
    <cellStyle name="_Форма бюджета 0106 13" xfId="2747"/>
    <cellStyle name="_Форма бюджета 0106 2" xfId="608"/>
    <cellStyle name="_Форма бюджета 0106 2" xfId="609"/>
    <cellStyle name="_Форма бюджета 0106 3" xfId="610"/>
    <cellStyle name="_Форма бюджета 0106 3" xfId="611"/>
    <cellStyle name="_Форма бюджета 0106 4" xfId="612"/>
    <cellStyle name="_Форма бюджета 0106 4" xfId="613"/>
    <cellStyle name="_Форма бюджета 0106 5" xfId="614"/>
    <cellStyle name="_Форма бюджета 0106 5" xfId="615"/>
    <cellStyle name="_Форма бюджета 0106 6" xfId="616"/>
    <cellStyle name="_Форма бюджета 0106 6" xfId="617"/>
    <cellStyle name="_Форма бюджета 0106 7" xfId="618"/>
    <cellStyle name="_Форма бюджета 0106 7" xfId="619"/>
    <cellStyle name="_Форма бюджета 0106 8" xfId="620"/>
    <cellStyle name="_Форма бюджета 0106 8" xfId="621"/>
    <cellStyle name="_Форма бюджета 0106 9" xfId="622"/>
    <cellStyle name="_Форма бюджета 0106 9" xfId="623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ХЦ подпитка за 9мес." xfId="632"/>
    <cellStyle name="_ХЦ подпитка за 9мес." xfId="633"/>
    <cellStyle name="_Шаблон_2011" xfId="634"/>
    <cellStyle name="_Шаблон_2011" xfId="635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1" xfId="640"/>
    <cellStyle name="_эксп. 11" xfId="641"/>
    <cellStyle name="_эксп. 12" xfId="642"/>
    <cellStyle name="_эксп. 12" xfId="643"/>
    <cellStyle name="_эксп. 13" xfId="2754"/>
    <cellStyle name="_эксп. 13" xfId="2755"/>
    <cellStyle name="_эксп. 2" xfId="644"/>
    <cellStyle name="_эксп. 2" xfId="645"/>
    <cellStyle name="_эксп. 3" xfId="646"/>
    <cellStyle name="_эксп. 3" xfId="647"/>
    <cellStyle name="_эксп. 4" xfId="648"/>
    <cellStyle name="_эксп. 4" xfId="649"/>
    <cellStyle name="_эксп. 5" xfId="650"/>
    <cellStyle name="_эксп. 5" xfId="651"/>
    <cellStyle name="_эксп. 6" xfId="652"/>
    <cellStyle name="_эксп. 6" xfId="653"/>
    <cellStyle name="_эксп. 7" xfId="654"/>
    <cellStyle name="_эксп. 7" xfId="655"/>
    <cellStyle name="_эксп. 8" xfId="656"/>
    <cellStyle name="_эксп. 8" xfId="657"/>
    <cellStyle name="_эксп. 9" xfId="658"/>
    <cellStyle name="_эксп. 9" xfId="659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" xfId="670"/>
    <cellStyle name="" xfId="671"/>
    <cellStyle name=" 2" xfId="2766"/>
    <cellStyle name=" 2" xfId="2767"/>
    <cellStyle name="_06.09" xfId="672"/>
    <cellStyle name="_06.09" xfId="673"/>
    <cellStyle name="_10 месяцев 2010 амортизация" xfId="674"/>
    <cellStyle name="_10 месяцев 2010 амортизация" xfId="67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3" xfId="2770"/>
    <cellStyle name="_Бюджет 2010 3" xfId="2771"/>
    <cellStyle name="_Бюджет 2010 4" xfId="2772"/>
    <cellStyle name="_Бюджет 2010 4" xfId="2773"/>
    <cellStyle name="_Бюджет 2010 5" xfId="2774"/>
    <cellStyle name="_Бюджет 2010 5" xfId="2775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1" xfId="686"/>
    <cellStyle name="_бюджет на 2009 ТЭЦ-1. 11" xfId="687"/>
    <cellStyle name="_бюджет на 2009 ТЭЦ-1. 12" xfId="688"/>
    <cellStyle name="_бюджет на 2009 ТЭЦ-1. 12" xfId="689"/>
    <cellStyle name="_бюджет на 2009 ТЭЦ-1. 13" xfId="2778"/>
    <cellStyle name="_бюджет на 2009 ТЭЦ-1. 13" xfId="2779"/>
    <cellStyle name="_бюджет на 2009 ТЭЦ-1. 2" xfId="690"/>
    <cellStyle name="_бюджет на 2009 ТЭЦ-1. 2" xfId="691"/>
    <cellStyle name="_бюджет на 2009 ТЭЦ-1. 3" xfId="692"/>
    <cellStyle name="_бюджет на 2009 ТЭЦ-1. 3" xfId="693"/>
    <cellStyle name="_бюджет на 2009 ТЭЦ-1. 4" xfId="694"/>
    <cellStyle name="_бюджет на 2009 ТЭЦ-1. 4" xfId="695"/>
    <cellStyle name="_бюджет на 2009 ТЭЦ-1. 5" xfId="696"/>
    <cellStyle name="_бюджет на 2009 ТЭЦ-1. 5" xfId="697"/>
    <cellStyle name="_бюджет на 2009 ТЭЦ-1. 6" xfId="698"/>
    <cellStyle name="_бюджет на 2009 ТЭЦ-1. 6" xfId="699"/>
    <cellStyle name="_бюджет на 2009 ТЭЦ-1. 7" xfId="700"/>
    <cellStyle name="_бюджет на 2009 ТЭЦ-1. 7" xfId="701"/>
    <cellStyle name="_бюджет на 2009 ТЭЦ-1. 8" xfId="702"/>
    <cellStyle name="_бюджет на 2009 ТЭЦ-1. 8" xfId="703"/>
    <cellStyle name="_бюджет на 2009 ТЭЦ-1. 9" xfId="704"/>
    <cellStyle name="_бюджет на 2009 ТЭЦ-1. 9" xfId="70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1" xfId="712"/>
    <cellStyle name="_бюджет на 2010 ТЭЦ-1. 11" xfId="713"/>
    <cellStyle name="_бюджет на 2010 ТЭЦ-1. 12" xfId="714"/>
    <cellStyle name="_бюджет на 2010 ТЭЦ-1. 12" xfId="715"/>
    <cellStyle name="_бюджет на 2010 ТЭЦ-1. 13" xfId="2780"/>
    <cellStyle name="_бюджет на 2010 ТЭЦ-1. 13" xfId="2781"/>
    <cellStyle name="_бюджет на 2010 ТЭЦ-1. 2" xfId="716"/>
    <cellStyle name="_бюджет на 2010 ТЭЦ-1. 2" xfId="717"/>
    <cellStyle name="_бюджет на 2010 ТЭЦ-1. 3" xfId="718"/>
    <cellStyle name="_бюджет на 2010 ТЭЦ-1. 3" xfId="719"/>
    <cellStyle name="_бюджет на 2010 ТЭЦ-1. 4" xfId="720"/>
    <cellStyle name="_бюджет на 2010 ТЭЦ-1. 4" xfId="721"/>
    <cellStyle name="_бюджет на 2010 ТЭЦ-1. 5" xfId="722"/>
    <cellStyle name="_бюджет на 2010 ТЭЦ-1. 5" xfId="723"/>
    <cellStyle name="_бюджет на 2010 ТЭЦ-1. 6" xfId="724"/>
    <cellStyle name="_бюджет на 2010 ТЭЦ-1. 6" xfId="725"/>
    <cellStyle name="_бюджет на 2010 ТЭЦ-1. 7" xfId="726"/>
    <cellStyle name="_бюджет на 2010 ТЭЦ-1. 7" xfId="727"/>
    <cellStyle name="_бюджет на 2010 ТЭЦ-1. 8" xfId="728"/>
    <cellStyle name="_бюджет на 2010 ТЭЦ-1. 8" xfId="729"/>
    <cellStyle name="_бюджет на 2010 ТЭЦ-1. 9" xfId="730"/>
    <cellStyle name="_бюджет на 2010 ТЭЦ-1. 9" xfId="731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департаменты 9 мес" xfId="740"/>
    <cellStyle name="_департаменты 9 мес" xfId="741"/>
    <cellStyle name="_ежем.отчет_инвест" xfId="742"/>
    <cellStyle name="_ежем.отчет_инвест" xfId="74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. бюджета_2009г_2008." xfId="750"/>
    <cellStyle name="_Испол. бюджета_2009г_2008." xfId="751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Лист15" xfId="756"/>
    <cellStyle name="_Лист15" xfId="757"/>
    <cellStyle name="_методика для СЭ" xfId="758"/>
    <cellStyle name="_методика для СЭ" xfId="759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10г." xfId="782"/>
    <cellStyle name="_расш. услуг по месячно 2010г." xfId="783"/>
    <cellStyle name="_РАСШИФРОВКИ" xfId="784"/>
    <cellStyle name="_РАСШИФРОВКИ" xfId="785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9" xfId="864"/>
    <cellStyle name="_расшифровки-форма-год ТЭЦ-1 9" xfId="865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с бюдж" xfId="870"/>
    <cellStyle name="_ремонт с бюдж" xfId="871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подпитка на 2010г." xfId="882"/>
    <cellStyle name="_Ремонт_факт подпитка на 2010г." xfId="883"/>
    <cellStyle name="_Ремонт_ХЦ подпитка за 9мес." xfId="884"/>
    <cellStyle name="_Ремонт_ХЦ подпитка за 9мес." xfId="885"/>
    <cellStyle name="_ст.01.05ТТЦ" xfId="886"/>
    <cellStyle name="_ст.01.05ТТЦ" xfId="887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6.10 вневед." xfId="892"/>
    <cellStyle name="_ст.06.10 вневед." xfId="893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тепло" xfId="898"/>
    <cellStyle name="_тепло" xfId="899"/>
    <cellStyle name="_Топливо 2010" xfId="900"/>
    <cellStyle name="_Топливо 2010" xfId="901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-2010 под.воды-10.06.10г" xfId="924"/>
    <cellStyle name="_факт на 2009-2010 под.воды-10.06.10г" xfId="925"/>
    <cellStyle name="_факт подпитка на 2010г." xfId="926"/>
    <cellStyle name="_факт подпитка на 2010г." xfId="927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1" xfId="932"/>
    <cellStyle name="_Форма бюджета 0106 11" xfId="933"/>
    <cellStyle name="_Форма бюджета 0106 12" xfId="934"/>
    <cellStyle name="_Форма бюджета 0106 12" xfId="935"/>
    <cellStyle name="_Форма бюджета 0106 13" xfId="2790"/>
    <cellStyle name="_Форма бюджета 0106 13" xfId="2791"/>
    <cellStyle name="_Форма бюджета 0106 2" xfId="936"/>
    <cellStyle name="_Форма бюджета 0106 2" xfId="937"/>
    <cellStyle name="_Форма бюджета 0106 3" xfId="938"/>
    <cellStyle name="_Форма бюджета 0106 3" xfId="939"/>
    <cellStyle name="_Форма бюджета 0106 4" xfId="940"/>
    <cellStyle name="_Форма бюджета 0106 4" xfId="941"/>
    <cellStyle name="_Форма бюджета 0106 5" xfId="942"/>
    <cellStyle name="_Форма бюджета 0106 5" xfId="943"/>
    <cellStyle name="_Форма бюджета 0106 6" xfId="944"/>
    <cellStyle name="_Форма бюджета 0106 6" xfId="945"/>
    <cellStyle name="_Форма бюджета 0106 7" xfId="946"/>
    <cellStyle name="_Форма бюджета 0106 7" xfId="947"/>
    <cellStyle name="_Форма бюджета 0106 8" xfId="948"/>
    <cellStyle name="_Форма бюджета 0106 8" xfId="949"/>
    <cellStyle name="_Форма бюджета 0106 9" xfId="950"/>
    <cellStyle name="_Форма бюджета 0106 9" xfId="951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ХЦ подпитка за 9мес." xfId="960"/>
    <cellStyle name="_ХЦ подпитка за 9мес." xfId="961"/>
    <cellStyle name="_Шаблон_2011" xfId="962"/>
    <cellStyle name="_Шаблон_2011" xfId="963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1" xfId="968"/>
    <cellStyle name="_эксп. 11" xfId="969"/>
    <cellStyle name="_эксп. 12" xfId="970"/>
    <cellStyle name="_эксп. 12" xfId="971"/>
    <cellStyle name="_эксп. 13" xfId="2798"/>
    <cellStyle name="_эксп. 13" xfId="2799"/>
    <cellStyle name="_эксп. 2" xfId="972"/>
    <cellStyle name="_эксп. 2" xfId="973"/>
    <cellStyle name="_эксп. 3" xfId="974"/>
    <cellStyle name="_эксп. 3" xfId="975"/>
    <cellStyle name="_эксп. 4" xfId="976"/>
    <cellStyle name="_эксп. 4" xfId="977"/>
    <cellStyle name="_эксп. 5" xfId="978"/>
    <cellStyle name="_эксп. 5" xfId="979"/>
    <cellStyle name="_эксп. 6" xfId="980"/>
    <cellStyle name="_эксп. 6" xfId="981"/>
    <cellStyle name="_эксп. 7" xfId="982"/>
    <cellStyle name="_эксп. 7" xfId="983"/>
    <cellStyle name="_эксп. 8" xfId="984"/>
    <cellStyle name="_эксп. 8" xfId="985"/>
    <cellStyle name="_эксп. 9" xfId="986"/>
    <cellStyle name="_эксп. 9" xfId="987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" xfId="998"/>
    <cellStyle name=" 2" xfId="2810"/>
    <cellStyle name="1" xfId="999"/>
    <cellStyle name="1 2" xfId="2811"/>
    <cellStyle name="2" xfId="1000"/>
    <cellStyle name="2 2" xfId="2812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20% - Accent1" xfId="1002"/>
    <cellStyle name="20% - Accent1 2" xfId="1003"/>
    <cellStyle name="20% - Accent1 2 2" xfId="1004"/>
    <cellStyle name="20% - Accent1 2 3" xfId="2818"/>
    <cellStyle name="20% - Accent2" xfId="1005"/>
    <cellStyle name="20% - Accent2 2" xfId="1006"/>
    <cellStyle name="20% - Accent2 2 2" xfId="1007"/>
    <cellStyle name="20% - Accent2 2 3" xfId="2819"/>
    <cellStyle name="20% - Accent3" xfId="1008"/>
    <cellStyle name="20% - Accent3 2" xfId="1009"/>
    <cellStyle name="20% - Accent3 2 2" xfId="1010"/>
    <cellStyle name="20% - Accent3 2 3" xfId="2820"/>
    <cellStyle name="20% - Accent4" xfId="1011"/>
    <cellStyle name="20% - Accent4 2" xfId="1012"/>
    <cellStyle name="20% - Accent4 2 2" xfId="1013"/>
    <cellStyle name="20% - Accent4 2 3" xfId="2821"/>
    <cellStyle name="20% - Accent4 3" xfId="2822"/>
    <cellStyle name="20% - Accent5" xfId="1014"/>
    <cellStyle name="20% - Accent5 2" xfId="1015"/>
    <cellStyle name="20% - Accent5 2 2" xfId="1016"/>
    <cellStyle name="20% - Accent5 2 3" xfId="2823"/>
    <cellStyle name="20% - Accent5 3" xfId="2824"/>
    <cellStyle name="20% - Accent6" xfId="1017"/>
    <cellStyle name="20% - Accent6 2" xfId="1018"/>
    <cellStyle name="20% - Accent6 2 2" xfId="1019"/>
    <cellStyle name="20% - Accent6 2 3" xfId="2825"/>
    <cellStyle name="20% - Акцент1 2" xfId="1020"/>
    <cellStyle name="20% - Акцент1 2 2" xfId="2826"/>
    <cellStyle name="20% - Акцент1 3" xfId="1021"/>
    <cellStyle name="20% - Акцент1 3 2" xfId="2827"/>
    <cellStyle name="20% - Акцент2 2" xfId="1022"/>
    <cellStyle name="20% - Акцент2 2 2" xfId="2828"/>
    <cellStyle name="20% - Акцент2 3" xfId="1023"/>
    <cellStyle name="20% - Акцент2 3 2" xfId="2829"/>
    <cellStyle name="20% - Акцент3 2" xfId="1024"/>
    <cellStyle name="20% - Акцент3 2 2" xfId="2830"/>
    <cellStyle name="20% - Акцент3 3" xfId="1025"/>
    <cellStyle name="20% - Акцент3 3 2" xfId="2831"/>
    <cellStyle name="20% - Акцент4 2" xfId="1026"/>
    <cellStyle name="20% - Акцент4 2 2" xfId="2832"/>
    <cellStyle name="20% - Акцент4 3" xfId="1027"/>
    <cellStyle name="20% - Акцент4 3 2" xfId="2833"/>
    <cellStyle name="20% - Акцент5 2" xfId="1028"/>
    <cellStyle name="20% - Акцент5 2 2" xfId="2834"/>
    <cellStyle name="20% - Акцент5 3" xfId="1029"/>
    <cellStyle name="20% - Акцент5 3 2" xfId="2835"/>
    <cellStyle name="20% - Акцент6 2" xfId="1030"/>
    <cellStyle name="20% - Акцент6 2 2" xfId="1031"/>
    <cellStyle name="20% - Акцент6 2 3" xfId="2836"/>
    <cellStyle name="20% - Акцент6 3" xfId="1032"/>
    <cellStyle name="20% - Акцент6 3 2" xfId="1033"/>
    <cellStyle name="40% - Accent1" xfId="1034"/>
    <cellStyle name="40% - Accent1 2" xfId="1035"/>
    <cellStyle name="40% - Accent1 2 2" xfId="1036"/>
    <cellStyle name="40% - Accent1 2 3" xfId="2837"/>
    <cellStyle name="40% - Accent2" xfId="1037"/>
    <cellStyle name="40% - Accent2 2" xfId="1038"/>
    <cellStyle name="40% - Accent2 2 2" xfId="1039"/>
    <cellStyle name="40% - Accent2 2 3" xfId="2838"/>
    <cellStyle name="40% - Accent3" xfId="1040"/>
    <cellStyle name="40% - Accent3 2" xfId="1041"/>
    <cellStyle name="40% - Accent3 2 2" xfId="1042"/>
    <cellStyle name="40% - Accent3 2 3" xfId="2839"/>
    <cellStyle name="40% - Accent4" xfId="1043"/>
    <cellStyle name="40% - Accent4 2" xfId="1044"/>
    <cellStyle name="40% - Accent4 2 2" xfId="1045"/>
    <cellStyle name="40% - Accent4 2 3" xfId="2840"/>
    <cellStyle name="40% - Accent4 3" xfId="2841"/>
    <cellStyle name="40% - Accent5" xfId="1046"/>
    <cellStyle name="40% - Accent5 2" xfId="1047"/>
    <cellStyle name="40% - Accent5 2 2" xfId="1048"/>
    <cellStyle name="40% - Accent5 2 3" xfId="2842"/>
    <cellStyle name="40% - Accent6" xfId="1049"/>
    <cellStyle name="40% - Accent6 2" xfId="1050"/>
    <cellStyle name="40% - Accent6 2 2" xfId="1051"/>
    <cellStyle name="40% - Accent6 2 3" xfId="2843"/>
    <cellStyle name="40% - Акцент1 2" xfId="1052"/>
    <cellStyle name="40% - Акцент1 2 2" xfId="2844"/>
    <cellStyle name="40% - Акцент1 3" xfId="1053"/>
    <cellStyle name="40% - Акцент1 3 2" xfId="2845"/>
    <cellStyle name="40% - Акцент2 2" xfId="1054"/>
    <cellStyle name="40% - Акцент2 2 2" xfId="2846"/>
    <cellStyle name="40% - Акцент2 3" xfId="1055"/>
    <cellStyle name="40% - Акцент2 3 2" xfId="2847"/>
    <cellStyle name="40% - Акцент3 2" xfId="1056"/>
    <cellStyle name="40% - Акцент3 2 2" xfId="2848"/>
    <cellStyle name="40% - Акцент3 3" xfId="1057"/>
    <cellStyle name="40% - Акцент3 3 2" xfId="2849"/>
    <cellStyle name="40% - Акцент4 2" xfId="1058"/>
    <cellStyle name="40% - Акцент4 2 2" xfId="2850"/>
    <cellStyle name="40% - Акцент4 3" xfId="1059"/>
    <cellStyle name="40% - Акцент4 3 2" xfId="2851"/>
    <cellStyle name="40% - Акцент5 2" xfId="1060"/>
    <cellStyle name="40% - Акцент5 2 2" xfId="2852"/>
    <cellStyle name="40% - Акцент5 3" xfId="1061"/>
    <cellStyle name="40% - Акцент5 3 2" xfId="2853"/>
    <cellStyle name="40% - Акцент6 2" xfId="1062"/>
    <cellStyle name="40% - Акцент6 2 2" xfId="2854"/>
    <cellStyle name="40% - Акцент6 3" xfId="1063"/>
    <cellStyle name="40% - Акцент6 3 2" xfId="2855"/>
    <cellStyle name="60% - Accent1" xfId="1064"/>
    <cellStyle name="60% - Accent1 2" xfId="1065"/>
    <cellStyle name="60% - Accent1 2 2" xfId="2856"/>
    <cellStyle name="60% - Accent2" xfId="1066"/>
    <cellStyle name="60% - Accent2 2" xfId="1067"/>
    <cellStyle name="60% - Accent2 2 2" xfId="2857"/>
    <cellStyle name="60% - Accent3" xfId="1068"/>
    <cellStyle name="60% - Accent3 2" xfId="1069"/>
    <cellStyle name="60% - Accent3 2 2" xfId="2858"/>
    <cellStyle name="60% - Accent4" xfId="1070"/>
    <cellStyle name="60% - Accent4 2" xfId="1071"/>
    <cellStyle name="60% - Accent4 2 2" xfId="2859"/>
    <cellStyle name="60% - Accent5" xfId="1072"/>
    <cellStyle name="60% - Accent5 2" xfId="1073"/>
    <cellStyle name="60% - Accent5 2 2" xfId="2860"/>
    <cellStyle name="60% - Accent5 3" xfId="2861"/>
    <cellStyle name="60% - Accent6" xfId="1074"/>
    <cellStyle name="60% - Accent6 2" xfId="1075"/>
    <cellStyle name="60% - Accent6 2 2" xfId="2862"/>
    <cellStyle name="60% - Акцент1 2" xfId="1076"/>
    <cellStyle name="60% - Акцент1 2 2" xfId="2863"/>
    <cellStyle name="60% - Акцент1 3" xfId="1077"/>
    <cellStyle name="60% - Акцент1 3 2" xfId="2864"/>
    <cellStyle name="60% - Акцент2 2" xfId="1078"/>
    <cellStyle name="60% - Акцент2 2 2" xfId="2865"/>
    <cellStyle name="60% - Акцент2 3" xfId="1079"/>
    <cellStyle name="60% - Акцент2 3 2" xfId="2866"/>
    <cellStyle name="60% - Акцент3 2" xfId="1080"/>
    <cellStyle name="60% - Акцент3 2 2" xfId="2867"/>
    <cellStyle name="60% - Акцент3 3" xfId="1081"/>
    <cellStyle name="60% - Акцент3 3 2" xfId="2868"/>
    <cellStyle name="60% - Акцент4 2" xfId="1082"/>
    <cellStyle name="60% - Акцент4 2 2" xfId="2869"/>
    <cellStyle name="60% - Акцент4 3" xfId="1083"/>
    <cellStyle name="60% - Акцент4 3 2" xfId="2870"/>
    <cellStyle name="60% - Акцент5 2" xfId="1084"/>
    <cellStyle name="60% - Акцент5 2 2" xfId="2871"/>
    <cellStyle name="60% - Акцент5 3" xfId="1085"/>
    <cellStyle name="60% - Акцент5 3 2" xfId="2872"/>
    <cellStyle name="60% - Акцент6 2" xfId="1086"/>
    <cellStyle name="60% - Акцент6 2 2" xfId="2873"/>
    <cellStyle name="60% - Акцент6 3" xfId="1087"/>
    <cellStyle name="60% - Акцент6 3 2" xfId="2874"/>
    <cellStyle name="8pt" xfId="2875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40%" xfId="1092"/>
    <cellStyle name="Accent1 - 40% 2" xfId="2879"/>
    <cellStyle name="Accent1 - 60%" xfId="1093"/>
    <cellStyle name="Accent1 - 60% 2" xfId="2880"/>
    <cellStyle name="Accent1 2" xfId="1094"/>
    <cellStyle name="Accent1 2 2" xfId="2881"/>
    <cellStyle name="Accent1 3" xfId="1095"/>
    <cellStyle name="Accent1 4" xfId="1096"/>
    <cellStyle name="Accent1 5" xfId="1097"/>
    <cellStyle name="Accent1 6" xfId="1098"/>
    <cellStyle name="Accent1 7" xfId="2882"/>
    <cellStyle name="Accent1 8" xfId="2883"/>
    <cellStyle name="Accent1 9" xfId="2884"/>
    <cellStyle name="Accent2" xfId="1099"/>
    <cellStyle name="Accent2 - 20%" xfId="1100"/>
    <cellStyle name="Accent2 - 20% 2" xfId="2885"/>
    <cellStyle name="Accent2 - 40%" xfId="1101"/>
    <cellStyle name="Accent2 - 40% 2" xfId="2886"/>
    <cellStyle name="Accent2 - 60%" xfId="1102"/>
    <cellStyle name="Accent2 - 60% 2" xfId="2887"/>
    <cellStyle name="Accent2 2" xfId="1103"/>
    <cellStyle name="Accent2 2 2" xfId="2888"/>
    <cellStyle name="Accent2 3" xfId="1104"/>
    <cellStyle name="Accent2 4" xfId="1105"/>
    <cellStyle name="Accent2 5" xfId="1106"/>
    <cellStyle name="Accent2 6" xfId="1107"/>
    <cellStyle name="Accent2 7" xfId="2889"/>
    <cellStyle name="Accent2 8" xfId="2890"/>
    <cellStyle name="Accent2 9" xfId="2891"/>
    <cellStyle name="Accent3" xfId="1108"/>
    <cellStyle name="Accent3 - 20%" xfId="1109"/>
    <cellStyle name="Accent3 - 20% 2" xfId="2892"/>
    <cellStyle name="Accent3 - 40%" xfId="1110"/>
    <cellStyle name="Accent3 - 40% 2" xfId="2893"/>
    <cellStyle name="Accent3 - 60%" xfId="1111"/>
    <cellStyle name="Accent3 - 60% 2" xfId="2894"/>
    <cellStyle name="Accent3 2" xfId="1112"/>
    <cellStyle name="Accent3 2 2" xfId="2895"/>
    <cellStyle name="Accent3 3" xfId="1113"/>
    <cellStyle name="Accent3 4" xfId="1114"/>
    <cellStyle name="Accent3 5" xfId="1115"/>
    <cellStyle name="Accent3 6" xfId="1116"/>
    <cellStyle name="Accent3 7" xfId="2896"/>
    <cellStyle name="Accent3 8" xfId="2897"/>
    <cellStyle name="Accent3 9" xfId="2898"/>
    <cellStyle name="Accent4" xfId="1117"/>
    <cellStyle name="Accent4 - 20%" xfId="1118"/>
    <cellStyle name="Accent4 - 20% 2" xfId="2899"/>
    <cellStyle name="Accent4 - 40%" xfId="1119"/>
    <cellStyle name="Accent4 - 40% 2" xfId="2900"/>
    <cellStyle name="Accent4 - 60%" xfId="1120"/>
    <cellStyle name="Accent4 - 60% 2" xfId="2901"/>
    <cellStyle name="Accent4 2" xfId="1121"/>
    <cellStyle name="Accent4 2 2" xfId="2902"/>
    <cellStyle name="Accent4 3" xfId="1122"/>
    <cellStyle name="Accent4 4" xfId="1123"/>
    <cellStyle name="Accent4 5" xfId="1124"/>
    <cellStyle name="Accent4 6" xfId="1125"/>
    <cellStyle name="Accent4 7" xfId="2903"/>
    <cellStyle name="Accent4 8" xfId="2904"/>
    <cellStyle name="Accent4 9" xfId="2905"/>
    <cellStyle name="Accent5" xfId="1126"/>
    <cellStyle name="Accent5 - 20%" xfId="1127"/>
    <cellStyle name="Accent5 - 20% 2" xfId="2906"/>
    <cellStyle name="Accent5 - 40%" xfId="1128"/>
    <cellStyle name="Accent5 - 40% 2" xfId="2907"/>
    <cellStyle name="Accent5 - 60%" xfId="1129"/>
    <cellStyle name="Accent5 - 60% 2" xfId="2908"/>
    <cellStyle name="Accent5 2" xfId="1130"/>
    <cellStyle name="Accent5 2 2" xfId="2909"/>
    <cellStyle name="Accent5 3" xfId="1131"/>
    <cellStyle name="Accent5 4" xfId="1132"/>
    <cellStyle name="Accent5 5" xfId="1133"/>
    <cellStyle name="Accent5 6" xfId="1134"/>
    <cellStyle name="Accent5 7" xfId="2910"/>
    <cellStyle name="Accent5 8" xfId="2911"/>
    <cellStyle name="Accent5 9" xfId="2912"/>
    <cellStyle name="Accent6" xfId="1135"/>
    <cellStyle name="Accent6 - 20%" xfId="1136"/>
    <cellStyle name="Accent6 - 20% 2" xfId="2913"/>
    <cellStyle name="Accent6 - 40%" xfId="1137"/>
    <cellStyle name="Accent6 - 40% 2" xfId="2914"/>
    <cellStyle name="Accent6 - 60%" xfId="1138"/>
    <cellStyle name="Accent6 - 60% 2" xfId="2915"/>
    <cellStyle name="Accent6 2" xfId="1139"/>
    <cellStyle name="Accent6 2 2" xfId="2916"/>
    <cellStyle name="Accent6 3" xfId="1140"/>
    <cellStyle name="Accent6 4" xfId="1141"/>
    <cellStyle name="Accent6 5" xfId="1142"/>
    <cellStyle name="Accent6 6" xfId="1143"/>
    <cellStyle name="Accent6 7" xfId="2917"/>
    <cellStyle name="Accent6 8" xfId="2918"/>
    <cellStyle name="Accent6 9" xfId="2919"/>
    <cellStyle name="Aeia?nnueea" xfId="1144"/>
    <cellStyle name="Aeia?nnueea 2" xfId="2920"/>
    <cellStyle name="Bad" xfId="1145"/>
    <cellStyle name="Bad 2" xfId="1146"/>
    <cellStyle name="Bad 2 2" xfId="2921"/>
    <cellStyle name="Balance" xfId="1147"/>
    <cellStyle name="Balance 2" xfId="1148"/>
    <cellStyle name="Balance 2 2" xfId="1149"/>
    <cellStyle name="Balance 2 3" xfId="2922"/>
    <cellStyle name="Balance 3" xfId="1150"/>
    <cellStyle name="Balance 3 2" xfId="1151"/>
    <cellStyle name="Balance 4" xfId="1152"/>
    <cellStyle name="Balance 4 2" xfId="2923"/>
    <cellStyle name="Balance 5" xfId="2924"/>
    <cellStyle name="Balance_4П" xfId="2925"/>
    <cellStyle name="BalanceBold" xfId="1153"/>
    <cellStyle name="BalanceBold 2" xfId="1154"/>
    <cellStyle name="BalanceBold 2 2" xfId="2926"/>
    <cellStyle name="BalanceBold_4П" xfId="2927"/>
    <cellStyle name="Body" xfId="292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entered Heading" xfId="2955"/>
    <cellStyle name="Check" xfId="1173"/>
    <cellStyle name="Check 2" xfId="2956"/>
    <cellStyle name="Check Cell" xfId="1174"/>
    <cellStyle name="Check Cell 2" xfId="1175"/>
    <cellStyle name="Check Cell 2 2" xfId="2957"/>
    <cellStyle name="Column_Title" xfId="2958"/>
    <cellStyle name="ColumnHeading" xfId="1176"/>
    <cellStyle name="ColumnHeading 2" xfId="2959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pied" xfId="2991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3" xfId="3011"/>
    <cellStyle name="Data 3" xfId="1194"/>
    <cellStyle name="Data 3 2" xfId="1195"/>
    <cellStyle name="Data 4" xfId="1196"/>
    <cellStyle name="Data 4 2" xfId="3012"/>
    <cellStyle name="Data 5" xfId="3013"/>
    <cellStyle name="Data_4П" xfId="3014"/>
    <cellStyle name="DataBold" xfId="1197"/>
    <cellStyle name="DataBold 2" xfId="1198"/>
    <cellStyle name="DataBold 2 2" xfId="3015"/>
    <cellStyle name="DataBold_4П" xfId="3016"/>
    <cellStyle name="Date" xfId="1199"/>
    <cellStyle name="Date 2" xfId="3017"/>
    <cellStyle name="Date Short" xfId="1200"/>
    <cellStyle name="Date without year" xfId="1201"/>
    <cellStyle name="Date without year 2" xfId="3018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mphasis 1" xfId="1205"/>
    <cellStyle name="Emphasis 1 2" xfId="3027"/>
    <cellStyle name="Emphasis 2" xfId="1206"/>
    <cellStyle name="Emphasis 2 2" xfId="3028"/>
    <cellStyle name="Emphasis 3" xfId="1207"/>
    <cellStyle name="Emphasis 3 2" xfId="3029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uro" xfId="3046"/>
    <cellStyle name="Explanatory Text" xfId="1218"/>
    <cellStyle name="Explanatory Text 2" xfId="1219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ood" xfId="1225"/>
    <cellStyle name="Good 2" xfId="1226"/>
    <cellStyle name="Good 2 2" xfId="3051"/>
    <cellStyle name="Grey" xfId="1227"/>
    <cellStyle name="Grey 2" xfId="3052"/>
    <cellStyle name="Header1" xfId="1228"/>
    <cellStyle name="Header1 2" xfId="3053"/>
    <cellStyle name="Header1_4П" xfId="3054"/>
    <cellStyle name="Header2" xfId="1229"/>
    <cellStyle name="Header2 2" xfId="3055"/>
    <cellStyle name="Header2_4П" xfId="3056"/>
    <cellStyle name="Heading" xfId="1230"/>
    <cellStyle name="Heading 1" xfId="1231"/>
    <cellStyle name="Heading 1 2" xfId="1232"/>
    <cellStyle name="Heading 2" xfId="1233"/>
    <cellStyle name="Heading 2 2" xfId="1234"/>
    <cellStyle name="Heading 3" xfId="1235"/>
    <cellStyle name="Heading 3 2" xfId="1236"/>
    <cellStyle name="Heading 4" xfId="1237"/>
    <cellStyle name="Heading 4 2" xfId="1238"/>
    <cellStyle name="Heading 5" xfId="3057"/>
    <cellStyle name="Heading 6" xfId="3058"/>
    <cellStyle name="Heading No Underline" xfId="3059"/>
    <cellStyle name="Heading With Underline" xfId="3060"/>
    <cellStyle name="Heading_5690 Ceiling test for client KZ (1)" xfId="3061"/>
    <cellStyle name="Hyperlink" xfId="1239"/>
    <cellStyle name="Hyperlink 2" xfId="1240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2" xfId="3065"/>
    <cellStyle name="Input 3" xfId="3066"/>
    <cellStyle name="Input 4" xfId="3067"/>
    <cellStyle name="Input 5" xfId="3068"/>
    <cellStyle name="Input 6" xfId="3069"/>
    <cellStyle name="Input 7" xfId="3070"/>
    <cellStyle name="Input 8" xfId="3071"/>
    <cellStyle name="Input 9" xfId="3072"/>
    <cellStyle name="Input Box" xfId="3073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SO" xfId="1247"/>
    <cellStyle name="ISO 2" xfId="3079"/>
    <cellStyle name="Komma [0]_laroux" xfId="1248"/>
    <cellStyle name="Komma_laroux" xfId="1249"/>
    <cellStyle name="KOP" xfId="1250"/>
    <cellStyle name="KOP 2" xfId="1251"/>
    <cellStyle name="KOP 2 2" xfId="3080"/>
    <cellStyle name="KOP 2 3" xfId="3081"/>
    <cellStyle name="KOP 2_4П" xfId="3082"/>
    <cellStyle name="KOP 3" xfId="3083"/>
    <cellStyle name="KOP2" xfId="1252"/>
    <cellStyle name="KOP2 2" xfId="1253"/>
    <cellStyle name="KOP2 2 2" xfId="3084"/>
    <cellStyle name="KOP2 2 3" xfId="3085"/>
    <cellStyle name="KOP2 2_4П" xfId="3086"/>
    <cellStyle name="KOP2 3" xfId="3087"/>
    <cellStyle name="KOPP" xfId="1254"/>
    <cellStyle name="KOPP 2" xfId="1255"/>
    <cellStyle name="KOPP 2 2" xfId="3088"/>
    <cellStyle name="KOPP 2 3" xfId="3089"/>
    <cellStyle name="KOPP 2_4П" xfId="3090"/>
    <cellStyle name="KOPP 3" xfId="3091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Text" xfId="3097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maincontent" xfId="1268"/>
    <cellStyle name="maincontent 2" xfId="311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eutral" xfId="1270"/>
    <cellStyle name="Neutral 2" xfId="1271"/>
    <cellStyle name="Neutral 2 2" xfId="3126"/>
    <cellStyle name="Norma11l" xfId="3127"/>
    <cellStyle name="Normal - Style1" xfId="1272"/>
    <cellStyle name="Normal - Style1 2" xfId="3128"/>
    <cellStyle name="Normal 10" xfId="3129"/>
    <cellStyle name="Normal 10 2" xfId="3130"/>
    <cellStyle name="Normal 11" xfId="3131"/>
    <cellStyle name="Normal 11 2" xfId="3132"/>
    <cellStyle name="Normal 11 2 2" xfId="3133"/>
    <cellStyle name="Normal 12" xfId="3134"/>
    <cellStyle name="Normal 12 2" xfId="3135"/>
    <cellStyle name="Normal 12 2 2" xfId="3136"/>
    <cellStyle name="Normal 13" xfId="3137"/>
    <cellStyle name="Normal 14" xfId="3138"/>
    <cellStyle name="Normal 15" xfId="3139"/>
    <cellStyle name="Normal 2" xfId="1273"/>
    <cellStyle name="Normal 2 2" xfId="1274"/>
    <cellStyle name="Normal 2 2 2" xfId="3140"/>
    <cellStyle name="Normal 2 3" xfId="3141"/>
    <cellStyle name="Normal 2 3 2" xfId="3142"/>
    <cellStyle name="Normal 2 4" xfId="3143"/>
    <cellStyle name="Normal 2 5" xfId="1275"/>
    <cellStyle name="Normal 2 5 2" xfId="3144"/>
    <cellStyle name="Normal 2 5_4П" xfId="3145"/>
    <cellStyle name="Normal 3" xfId="1276"/>
    <cellStyle name="Normal 3 2" xfId="3146"/>
    <cellStyle name="Normal 3 2 2" xfId="3147"/>
    <cellStyle name="Normal 3 2 2 2" xfId="3148"/>
    <cellStyle name="Normal 3 2 2 3" xfId="3149"/>
    <cellStyle name="Normal 3 2 3" xfId="3150"/>
    <cellStyle name="Normal 3 2 3 2" xfId="3151"/>
    <cellStyle name="Normal 3 2 3 3" xfId="3152"/>
    <cellStyle name="Normal 3 2_4П" xfId="3153"/>
    <cellStyle name="Normal 3 3" xfId="3154"/>
    <cellStyle name="Normal 3 3 2" xfId="3155"/>
    <cellStyle name="Normal 3 3 2 2" xfId="3156"/>
    <cellStyle name="Normal 3 3 2 3" xfId="3157"/>
    <cellStyle name="Normal 3 3 3" xfId="3158"/>
    <cellStyle name="Normal 3 3 4" xfId="3159"/>
    <cellStyle name="Normal 3 4" xfId="3160"/>
    <cellStyle name="Normal 3 4 2" xfId="3161"/>
    <cellStyle name="Normal 3 4 3" xfId="3162"/>
    <cellStyle name="Normal 3 5" xfId="3163"/>
    <cellStyle name="Normal 3 6" xfId="3164"/>
    <cellStyle name="Normal 3 7" xfId="3165"/>
    <cellStyle name="Normal 3 8" xfId="3166"/>
    <cellStyle name="Normal 3 9" xfId="3167"/>
    <cellStyle name="Normal 3_4П" xfId="3168"/>
    <cellStyle name="Normal 4" xfId="3169"/>
    <cellStyle name="Normal 4 2" xfId="3170"/>
    <cellStyle name="Normal 4 2 2" xfId="3171"/>
    <cellStyle name="Normal 4 2 2 2" xfId="3172"/>
    <cellStyle name="Normal 4 2 2 3" xfId="3173"/>
    <cellStyle name="Normal 4 2 3" xfId="3174"/>
    <cellStyle name="Normal 4 2 4" xfId="3175"/>
    <cellStyle name="Normal 4 3" xfId="3176"/>
    <cellStyle name="Normal 4 3 2" xfId="3177"/>
    <cellStyle name="Normal 4 3 3" xfId="3178"/>
    <cellStyle name="Normal 4 4" xfId="3179"/>
    <cellStyle name="Normal 4 4 2" xfId="3180"/>
    <cellStyle name="Normal 4 4 3" xfId="3181"/>
    <cellStyle name="Normal 4_4П" xfId="3182"/>
    <cellStyle name="Normal 5" xfId="3183"/>
    <cellStyle name="Normal 5 2" xfId="3184"/>
    <cellStyle name="Normal 5 2 2" xfId="3185"/>
    <cellStyle name="Normal 5 2 3" xfId="3186"/>
    <cellStyle name="Normal 5 3" xfId="3187"/>
    <cellStyle name="Normal 5 3 2" xfId="3188"/>
    <cellStyle name="Normal 5 3 3" xfId="3189"/>
    <cellStyle name="Normal 5_4П" xfId="3190"/>
    <cellStyle name="Normal 6" xfId="3191"/>
    <cellStyle name="Normal 6 2" xfId="3192"/>
    <cellStyle name="Normal 7" xfId="3193"/>
    <cellStyle name="Normal 7 2" xfId="3194"/>
    <cellStyle name="Normal 7 2 2" xfId="3195"/>
    <cellStyle name="Normal 7 2 3" xfId="3196"/>
    <cellStyle name="Normal 8" xfId="3197"/>
    <cellStyle name="Normal 8 2" xfId="3198"/>
    <cellStyle name="Normal 9" xfId="3199"/>
    <cellStyle name="Normal 9 2" xfId="3200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3" xfId="3202"/>
    <cellStyle name="Normal1 2_4П" xfId="3203"/>
    <cellStyle name="Normal1 3" xfId="3204"/>
    <cellStyle name="normбlnм_laroux" xfId="1280"/>
    <cellStyle name="Note" xfId="1281"/>
    <cellStyle name="Note 2" xfId="1282"/>
    <cellStyle name="Note 2 2" xfId="1283"/>
    <cellStyle name="Note 2 3" xfId="3205"/>
    <cellStyle name="Note 3" xfId="3206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p/n" xfId="1292"/>
    <cellStyle name="p/n 2" xfId="3215"/>
    <cellStyle name="Paaotsikko" xfId="1293"/>
    <cellStyle name="Paaotsikko 2" xfId="3216"/>
    <cellStyle name="paint" xfId="1294"/>
    <cellStyle name="paint 2" xfId="3217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REGEL" xfId="1319"/>
    <cellStyle name="REGEL 2" xfId="3270"/>
    <cellStyle name="RevList" xfId="3271"/>
    <cellStyle name="Rubles" xfId="1320"/>
    <cellStyle name="Rubles 2" xfId="3272"/>
    <cellStyle name="S%" xfId="1321"/>
    <cellStyle name="S4" xfId="3"/>
    <cellStyle name="SAPBEXaggData" xfId="1322"/>
    <cellStyle name="SAPBEXaggData 2" xfId="3273"/>
    <cellStyle name="SAPBEXaggDataEmph" xfId="1323"/>
    <cellStyle name="SAPBEXaggDataEmph 2" xfId="3274"/>
    <cellStyle name="SAPBEXaggItem" xfId="1324"/>
    <cellStyle name="SAPBEXaggItem 2" xfId="3275"/>
    <cellStyle name="SAPBEXaggItemX" xfId="1325"/>
    <cellStyle name="SAPBEXaggItemX 2" xfId="3276"/>
    <cellStyle name="SAPBEXchaText" xfId="1326"/>
    <cellStyle name="SAPBEXchaText 2" xfId="3277"/>
    <cellStyle name="SAPBEXchaText_4П" xfId="3278"/>
    <cellStyle name="SAPBEXexcBad7" xfId="1327"/>
    <cellStyle name="SAPBEXexcBad7 2" xfId="3279"/>
    <cellStyle name="SAPBEXexcBad8" xfId="1328"/>
    <cellStyle name="SAPBEXexcBad8 2" xfId="3280"/>
    <cellStyle name="SAPBEXexcBad9" xfId="1329"/>
    <cellStyle name="SAPBEXexcBad9 2" xfId="3281"/>
    <cellStyle name="SAPBEXexcCritical4" xfId="1330"/>
    <cellStyle name="SAPBEXexcCritical4 2" xfId="3282"/>
    <cellStyle name="SAPBEXexcCritical5" xfId="1331"/>
    <cellStyle name="SAPBEXexcCritical5 2" xfId="3283"/>
    <cellStyle name="SAPBEXexcCritical6" xfId="1332"/>
    <cellStyle name="SAPBEXexcCritical6 2" xfId="3284"/>
    <cellStyle name="SAPBEXexcGood1" xfId="1333"/>
    <cellStyle name="SAPBEXexcGood1 2" xfId="3285"/>
    <cellStyle name="SAPBEXexcGood2" xfId="1334"/>
    <cellStyle name="SAPBEXexcGood2 2" xfId="3286"/>
    <cellStyle name="SAPBEXexcGood3" xfId="1335"/>
    <cellStyle name="SAPBEXexcGood3 2" xfId="3287"/>
    <cellStyle name="SAPBEXfilterDrill" xfId="1336"/>
    <cellStyle name="SAPBEXfilterDrill 2" xfId="3288"/>
    <cellStyle name="SAPBEXfilterItem" xfId="1337"/>
    <cellStyle name="SAPBEXfilterItem 2" xfId="3289"/>
    <cellStyle name="SAPBEXfilterText" xfId="1338"/>
    <cellStyle name="SAPBEXfilterText 2" xfId="3290"/>
    <cellStyle name="SAPBEXformats" xfId="1339"/>
    <cellStyle name="SAPBEXformats 2" xfId="3291"/>
    <cellStyle name="SAPBEXformats_4П" xfId="3292"/>
    <cellStyle name="SAPBEXheaderItem" xfId="1340"/>
    <cellStyle name="SAPBEXheaderItem 2" xfId="3293"/>
    <cellStyle name="SAPBEXheaderText" xfId="1341"/>
    <cellStyle name="SAPBEXheaderText 2" xfId="3294"/>
    <cellStyle name="SAPBEXHLevel0" xfId="1342"/>
    <cellStyle name="SAPBEXHLevel0 2" xfId="3295"/>
    <cellStyle name="SAPBEXHLevel0_4П" xfId="3296"/>
    <cellStyle name="SAPBEXHLevel0X" xfId="1343"/>
    <cellStyle name="SAPBEXHLevel0X 2" xfId="3297"/>
    <cellStyle name="SAPBEXHLevel0X_4П" xfId="3298"/>
    <cellStyle name="SAPBEXHLevel1" xfId="1344"/>
    <cellStyle name="SAPBEXHLevel1 2" xfId="3299"/>
    <cellStyle name="SAPBEXHLevel1_4П" xfId="3300"/>
    <cellStyle name="SAPBEXHLevel1X" xfId="1345"/>
    <cellStyle name="SAPBEXHLevel1X 2" xfId="3301"/>
    <cellStyle name="SAPBEXHLevel1X_4П" xfId="3302"/>
    <cellStyle name="SAPBEXHLevel2" xfId="1346"/>
    <cellStyle name="SAPBEXHLevel2 2" xfId="3303"/>
    <cellStyle name="SAPBEXHLevel2_4П" xfId="3304"/>
    <cellStyle name="SAPBEXHLevel2X" xfId="1347"/>
    <cellStyle name="SAPBEXHLevel2X 2" xfId="3305"/>
    <cellStyle name="SAPBEXHLevel2X_4П" xfId="3306"/>
    <cellStyle name="SAPBEXHLevel3" xfId="1348"/>
    <cellStyle name="SAPBEXHLevel3 2" xfId="3307"/>
    <cellStyle name="SAPBEXHLevel3_4П" xfId="3308"/>
    <cellStyle name="SAPBEXHLevel3X" xfId="1349"/>
    <cellStyle name="SAPBEXHLevel3X 2" xfId="3309"/>
    <cellStyle name="SAPBEXHLevel3X_4П" xfId="3310"/>
    <cellStyle name="SAPBEXresData" xfId="1350"/>
    <cellStyle name="SAPBEXresData 2" xfId="3311"/>
    <cellStyle name="SAPBEXresDataEmph" xfId="1351"/>
    <cellStyle name="SAPBEXresDataEmph 2" xfId="3312"/>
    <cellStyle name="SAPBEXresItem" xfId="1352"/>
    <cellStyle name="SAPBEXresItem 2" xfId="3313"/>
    <cellStyle name="SAPBEXresItemX" xfId="1353"/>
    <cellStyle name="SAPBEXresItemX 2" xfId="3314"/>
    <cellStyle name="SAPBEXstdData" xfId="1354"/>
    <cellStyle name="SAPBEXstdData 2" xfId="3315"/>
    <cellStyle name="SAPBEXstdDataEmph" xfId="1355"/>
    <cellStyle name="SAPBEXstdDataEmph 2" xfId="3316"/>
    <cellStyle name="SAPBEXstdItem" xfId="1356"/>
    <cellStyle name="SAPBEXstdItem 2" xfId="3317"/>
    <cellStyle name="SAPBEXstdItem_4П" xfId="3318"/>
    <cellStyle name="SAPBEXstdItemX" xfId="1357"/>
    <cellStyle name="SAPBEXstdItemX 2" xfId="3319"/>
    <cellStyle name="SAPBEXstdItemX_4П" xfId="3320"/>
    <cellStyle name="SAPBEXtitle" xfId="1358"/>
    <cellStyle name="SAPBEXtitle 2" xfId="3321"/>
    <cellStyle name="SAPBEXundefined" xfId="1359"/>
    <cellStyle name="SAPBEXundefined 2" xfId="3322"/>
    <cellStyle name="SAPLocked" xfId="3323"/>
    <cellStyle name="SAPUnLocked" xfId="3324"/>
    <cellStyle name="SComment" xfId="1360"/>
    <cellStyle name="SComment 2" xfId="3325"/>
    <cellStyle name="SComment_4П" xfId="3326"/>
    <cellStyle name="SFig" xfId="1361"/>
    <cellStyle name="Sg%" xfId="1362"/>
    <cellStyle name="Sheet Title" xfId="1363"/>
    <cellStyle name="Sheet Title 2" xfId="3327"/>
    <cellStyle name="SI%" xfId="1364"/>
    <cellStyle name="small" xfId="3328"/>
    <cellStyle name="Sname" xfId="1365"/>
    <cellStyle name="Sname 2" xfId="332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_4П" xfId="3333"/>
    <cellStyle name="Ston" xfId="1370"/>
    <cellStyle name="Style 1" xfId="1371"/>
    <cellStyle name="Style 1 2" xfId="1372"/>
    <cellStyle name="Style 1 2 2" xfId="3334"/>
    <cellStyle name="Style 1 2 3" xfId="3335"/>
    <cellStyle name="Style 1 2_4П" xfId="3336"/>
    <cellStyle name="Style 1 3" xfId="3337"/>
    <cellStyle name="Style 1_4П" xfId="3338"/>
    <cellStyle name="Style 2" xfId="1373"/>
    <cellStyle name="Style 2 2" xfId="3339"/>
    <cellStyle name="Style 2 2 2" xfId="3340"/>
    <cellStyle name="Style 2 3" xfId="3341"/>
    <cellStyle name="Style 3" xfId="3342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_4П" xfId="3347"/>
    <cellStyle name="Title" xfId="1382"/>
    <cellStyle name="Title 1.0" xfId="3348"/>
    <cellStyle name="Title 1.1" xfId="3349"/>
    <cellStyle name="Title 1.1.1" xfId="3350"/>
    <cellStyle name="Title 2" xfId="1383"/>
    <cellStyle name="Title 3" xfId="3351"/>
    <cellStyle name="Title 4" xfId="3352"/>
    <cellStyle name="Tons" xfId="1384"/>
    <cellStyle name="Total" xfId="1385"/>
    <cellStyle name="Total 2" xfId="1386"/>
    <cellStyle name="V?liotsikko" xfId="3353"/>
    <cellStyle name="V?liotsikko 2" xfId="3354"/>
    <cellStyle name="Valiotsikko" xfId="1387"/>
    <cellStyle name="Väliotsikko" xfId="1388"/>
    <cellStyle name="Valiotsikko 2" xfId="3355"/>
    <cellStyle name="Väliotsikko 2" xfId="3356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Währung [0]_Closing FX Kurse" xfId="3360"/>
    <cellStyle name="Währung_Closing FX Kurse" xfId="3361"/>
    <cellStyle name="Warning Text" xfId="1392"/>
    <cellStyle name="Warning Text 2" xfId="1393"/>
    <cellStyle name="Акцент1 2" xfId="1394"/>
    <cellStyle name="Акцент1 2 2" xfId="3362"/>
    <cellStyle name="Акцент1 3" xfId="1395"/>
    <cellStyle name="Акцент1 3 2" xfId="3363"/>
    <cellStyle name="Акцент2 2" xfId="1396"/>
    <cellStyle name="Акцент2 2 2" xfId="3364"/>
    <cellStyle name="Акцент2 3" xfId="1397"/>
    <cellStyle name="Акцент2 3 2" xfId="3365"/>
    <cellStyle name="Акцент3 2" xfId="1398"/>
    <cellStyle name="Акцент3 2 2" xfId="3366"/>
    <cellStyle name="Акцент3 3" xfId="1399"/>
    <cellStyle name="Акцент3 3 2" xfId="3367"/>
    <cellStyle name="Акцент4 2" xfId="1400"/>
    <cellStyle name="Акцент4 2 2" xfId="3368"/>
    <cellStyle name="Акцент4 3" xfId="1401"/>
    <cellStyle name="Акцент4 3 2" xfId="3369"/>
    <cellStyle name="Акцент5 2" xfId="1402"/>
    <cellStyle name="Акцент5 2 2" xfId="3370"/>
    <cellStyle name="Акцент5 3" xfId="1403"/>
    <cellStyle name="Акцент5 3 2" xfId="3371"/>
    <cellStyle name="Акцент6 2" xfId="1404"/>
    <cellStyle name="Акцент6 2 2" xfId="3372"/>
    <cellStyle name="Акцент6 3" xfId="1405"/>
    <cellStyle name="Акцент6 3 2" xfId="3373"/>
    <cellStyle name="Беззащитный" xfId="1406"/>
    <cellStyle name="Беззащитный 2" xfId="3374"/>
    <cellStyle name="Ввод  2" xfId="1407"/>
    <cellStyle name="Ввод  2 2" xfId="1408"/>
    <cellStyle name="Ввод  2 3" xfId="3375"/>
    <cellStyle name="Ввод  3" xfId="1409"/>
    <cellStyle name="Ввод  3 2" xfId="1410"/>
    <cellStyle name="Верт. заголовок" xfId="3376"/>
    <cellStyle name="Вес_продукта" xfId="3377"/>
    <cellStyle name="Вывод 2" xfId="1411"/>
    <cellStyle name="Вывод 2 2" xfId="3378"/>
    <cellStyle name="Вывод 3" xfId="1412"/>
    <cellStyle name="Вывод 3 2" xfId="3379"/>
    <cellStyle name="Вычисление 2" xfId="1413"/>
    <cellStyle name="Вычисление 2 2" xfId="3380"/>
    <cellStyle name="Вычисление 3" xfId="1414"/>
    <cellStyle name="Вычисление 3 2" xfId="3381"/>
    <cellStyle name="Гиперссылка" xfId="3939" builtinId="8"/>
    <cellStyle name="Гиперссылка 2" xfId="1415"/>
    <cellStyle name="Гиперссылка 2 2" xfId="1416"/>
    <cellStyle name="Гиперссылка 2 2 2" xfId="1417"/>
    <cellStyle name="Гиперссылка 2 2 3" xfId="3382"/>
    <cellStyle name="Гиперссылка 2 3" xfId="3383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4" xfId="1420"/>
    <cellStyle name="Гиперссылка 4 2" xfId="3386"/>
    <cellStyle name="Гиперссылка 4 3" xfId="3387"/>
    <cellStyle name="Группа" xfId="1421"/>
    <cellStyle name="Группа 0" xfId="3388"/>
    <cellStyle name="Группа 1" xfId="3389"/>
    <cellStyle name="Группа 2" xfId="3390"/>
    <cellStyle name="Группа 3" xfId="3391"/>
    <cellStyle name="Группа 4" xfId="3392"/>
    <cellStyle name="Группа 5" xfId="3393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Заголовок" xfId="3397"/>
    <cellStyle name="Заголовок 1 2" xfId="1427"/>
    <cellStyle name="Заголовок 1 2 2" xfId="3398"/>
    <cellStyle name="Заголовок 1 3" xfId="1428"/>
    <cellStyle name="Заголовок 1 3 2" xfId="3399"/>
    <cellStyle name="Заголовок 2 2" xfId="1429"/>
    <cellStyle name="Заголовок 2 2 2" xfId="3400"/>
    <cellStyle name="Заголовок 2 3" xfId="1430"/>
    <cellStyle name="Заголовок 2 3 2" xfId="3401"/>
    <cellStyle name="Заголовок 3 2" xfId="1431"/>
    <cellStyle name="Заголовок 3 2 2" xfId="3402"/>
    <cellStyle name="Заголовок 3 3" xfId="1432"/>
    <cellStyle name="Заголовок 3 3 2" xfId="3403"/>
    <cellStyle name="Заголовок 4 2" xfId="1433"/>
    <cellStyle name="Заголовок 4 2 2" xfId="3404"/>
    <cellStyle name="Заголовок 4 3" xfId="1434"/>
    <cellStyle name="Заголовок 4 3 2" xfId="3405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Итог 2" xfId="1437"/>
    <cellStyle name="Итог 2 2" xfId="3409"/>
    <cellStyle name="Итог 3" xfId="1438"/>
    <cellStyle name="Итог 3 2" xfId="3410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3" xfId="3413"/>
    <cellStyle name="КАНДАГАЧ тел3-33-96 2 3" xfId="3414"/>
    <cellStyle name="КАНДАГАЧ тел3-33-96 3" xfId="1442"/>
    <cellStyle name="КАНДАГАЧ тел3-33-96 3 2" xfId="3415"/>
    <cellStyle name="КАНДАГАЧ тел3-33-96 4" xfId="3416"/>
    <cellStyle name="Контрольная ячейка 2" xfId="1443"/>
    <cellStyle name="Контрольная ячейка 2 2" xfId="3417"/>
    <cellStyle name="Контрольная ячейка 3" xfId="1444"/>
    <cellStyle name="Контрольная ячейка 3 2" xfId="3418"/>
    <cellStyle name="Название 2" xfId="1445"/>
    <cellStyle name="Название 2 2" xfId="3419"/>
    <cellStyle name="Название 3" xfId="1446"/>
    <cellStyle name="Название 3 2" xfId="3420"/>
    <cellStyle name="Название 4" xfId="3421"/>
    <cellStyle name="Невидимый" xfId="3422"/>
    <cellStyle name="Нейтральный 2" xfId="1447"/>
    <cellStyle name="Нейтральный 2 2" xfId="3423"/>
    <cellStyle name="Нейтральный 3" xfId="1448"/>
    <cellStyle name="Нейтральный 3 2" xfId="3424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3" xfId="1452"/>
    <cellStyle name="Обычный 10 3 2" xfId="3428"/>
    <cellStyle name="Обычный 10 4" xfId="1453"/>
    <cellStyle name="Обычный 10 5" xfId="3429"/>
    <cellStyle name="Обычный 10_4П" xfId="3430"/>
    <cellStyle name="Обычный 11" xfId="1454"/>
    <cellStyle name="Обычный 11 2" xfId="1455"/>
    <cellStyle name="Обычный 11 2 2" xfId="1456"/>
    <cellStyle name="Обычный 11 3" xfId="3431"/>
    <cellStyle name="Обычный 11_1. ЖГРЭС_коррек ПР 2011-2015" xfId="1457"/>
    <cellStyle name="Обычный 115" xfId="3432"/>
    <cellStyle name="Обычный 115 2" xfId="3433"/>
    <cellStyle name="Обычный 115 3" xfId="3434"/>
    <cellStyle name="Обычный 116" xfId="3435"/>
    <cellStyle name="Обычный 12" xfId="1458"/>
    <cellStyle name="Обычный 12 2" xfId="1459"/>
    <cellStyle name="Обычный 12 2 2" xfId="3436"/>
    <cellStyle name="Обычный 12_4П" xfId="3437"/>
    <cellStyle name="Обычный 13" xfId="1460"/>
    <cellStyle name="Обычный 13 2" xfId="1461"/>
    <cellStyle name="Обычный 13 2 2" xfId="3438"/>
    <cellStyle name="Обычный 13 2 3" xfId="3439"/>
    <cellStyle name="Обычный 14" xfId="1462"/>
    <cellStyle name="Обычный 14 2" xfId="1463"/>
    <cellStyle name="Обычный 14 2 2" xfId="3440"/>
    <cellStyle name="Обычный 14 3" xfId="3441"/>
    <cellStyle name="Обычный 15" xfId="1464"/>
    <cellStyle name="Обычный 15 2" xfId="1465"/>
    <cellStyle name="Обычный 15 2 2" xfId="3442"/>
    <cellStyle name="Обычный 15 3" xfId="3443"/>
    <cellStyle name="Обычный 16" xfId="1466"/>
    <cellStyle name="Обычный 16 2" xfId="1467"/>
    <cellStyle name="Обычный 16 2 2" xfId="3444"/>
    <cellStyle name="Обычный 16 2 3" xfId="3445"/>
    <cellStyle name="Обычный 16 3" xfId="3446"/>
    <cellStyle name="Обычный 16 4" xfId="3447"/>
    <cellStyle name="Обычный 17" xfId="1468"/>
    <cellStyle name="Обычный 17 2" xfId="1469"/>
    <cellStyle name="Обычный 17 2 2" xfId="3448"/>
    <cellStyle name="Обычный 17 2 3" xfId="3449"/>
    <cellStyle name="Обычный 17 3" xfId="3450"/>
    <cellStyle name="Обычный 18" xfId="1470"/>
    <cellStyle name="Обычный 18 2" xfId="1471"/>
    <cellStyle name="Обычный 18 2 2" xfId="3451"/>
    <cellStyle name="Обычный 18 2 2 2" xfId="3452"/>
    <cellStyle name="Обычный 18 2 2 3" xfId="3453"/>
    <cellStyle name="Обычный 18_4П" xfId="3454"/>
    <cellStyle name="Обычный 19" xfId="1472"/>
    <cellStyle name="Обычный 19 2" xfId="3455"/>
    <cellStyle name="Обычный 19 2 2" xfId="3456"/>
    <cellStyle name="Обычный 19 2 3" xfId="3457"/>
    <cellStyle name="Обычный 19_4П" xfId="3458"/>
    <cellStyle name="Обычный 2" xfId="7"/>
    <cellStyle name="Обычный 2 10" xfId="8"/>
    <cellStyle name="Обычный 2 10 2" xfId="3459"/>
    <cellStyle name="Обычный 2 10 3" xfId="1474"/>
    <cellStyle name="Обычный 2 11" xfId="1475"/>
    <cellStyle name="Обычный 2 11 2" xfId="3460"/>
    <cellStyle name="Обычный 2 12" xfId="1476"/>
    <cellStyle name="Обычный 2 12 2" xfId="3461"/>
    <cellStyle name="Обычный 2 13" xfId="3462"/>
    <cellStyle name="Обычный 2 14" xfId="1477"/>
    <cellStyle name="Обычный 2 15" xfId="1478"/>
    <cellStyle name="Обычный 2 16" xfId="3463"/>
    <cellStyle name="Обычный 2 17" xfId="3464"/>
    <cellStyle name="Обычный 2 18" xfId="1473"/>
    <cellStyle name="Обычный 2 2" xfId="1479"/>
    <cellStyle name="Обычный 2 2 10" xfId="3465"/>
    <cellStyle name="Обычный 2 2 11" xfId="3466"/>
    <cellStyle name="Обычный 2 2 2" xfId="1480"/>
    <cellStyle name="Обычный 2 2 2 2" xfId="1481"/>
    <cellStyle name="Обычный 2 2 2 2 2" xfId="3467"/>
    <cellStyle name="Обычный 2 2 2 3" xfId="3468"/>
    <cellStyle name="Обычный 2 2 2_1. ЖГРЭС_коррек ПР 2011-2015" xfId="1482"/>
    <cellStyle name="Обычный 2 2 3" xfId="1483"/>
    <cellStyle name="Обычный 2 2 3 2" xfId="3469"/>
    <cellStyle name="Обычный 2 2 4" xfId="1484"/>
    <cellStyle name="Обычный 2 2 4 2" xfId="1485"/>
    <cellStyle name="Обычный 2 2 5" xfId="1486"/>
    <cellStyle name="Обычный 2 2 5 2" xfId="1487"/>
    <cellStyle name="Обычный 2 2 5 3" xfId="1488"/>
    <cellStyle name="Обычный 2 2 6" xfId="1489"/>
    <cellStyle name="Обычный 2 2 7" xfId="1490"/>
    <cellStyle name="Обычный 2 2 8" xfId="1491"/>
    <cellStyle name="Обычный 2 2 9" xfId="3470"/>
    <cellStyle name="Обычный 2 2_1. ЖГРЭС_коррек ПР 2011-2015" xfId="1492"/>
    <cellStyle name="Обычный 2 3" xfId="1493"/>
    <cellStyle name="Обычный 2 3 2" xfId="1494"/>
    <cellStyle name="Обычный 2 3 2 2" xfId="1495"/>
    <cellStyle name="Обычный 2 3 2 3" xfId="1496"/>
    <cellStyle name="Обычный 2 3 2 3 2" xfId="3471"/>
    <cellStyle name="Обычный 2 3 2 3 3" xfId="3472"/>
    <cellStyle name="Обычный 2 3 2 4" xfId="3473"/>
    <cellStyle name="Обычный 2 3 2 5" xfId="3474"/>
    <cellStyle name="Обычный 2 3 2_4П" xfId="3475"/>
    <cellStyle name="Обычный 2 3 3" xfId="3476"/>
    <cellStyle name="Обычный 2 4" xfId="1497"/>
    <cellStyle name="Обычный 2 4 2" xfId="3477"/>
    <cellStyle name="Обычный 2 4 4" xfId="3478"/>
    <cellStyle name="Обычный 2 5" xfId="1498"/>
    <cellStyle name="Обычный 2 5 2" xfId="1499"/>
    <cellStyle name="Обычный 2 5_4П" xfId="3479"/>
    <cellStyle name="Обычный 2 6" xfId="1500"/>
    <cellStyle name="Обычный 2 6 2" xfId="1501"/>
    <cellStyle name="Обычный 2 6 3" xfId="3480"/>
    <cellStyle name="Обычный 2 6 4" xfId="3481"/>
    <cellStyle name="Обычный 2 6_4П" xfId="3482"/>
    <cellStyle name="Обычный 2 7" xfId="1502"/>
    <cellStyle name="Обычный 2 7 2" xfId="3483"/>
    <cellStyle name="Обычный 2 8" xfId="1503"/>
    <cellStyle name="Обычный 2 8 2" xfId="1504"/>
    <cellStyle name="Обычный 2 8 2 2" xfId="3484"/>
    <cellStyle name="Обычный 2 9" xfId="1505"/>
    <cellStyle name="Обычный 2 9 2" xfId="3485"/>
    <cellStyle name="Обычный 2 9 3" xfId="3486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1" xfId="1508"/>
    <cellStyle name="Обычный 21 2" xfId="3489"/>
    <cellStyle name="Обычный 21 2 2" xfId="3490"/>
    <cellStyle name="Обычный 21 2 3" xfId="3491"/>
    <cellStyle name="Обычный 21_4П" xfId="3492"/>
    <cellStyle name="Обычный 22" xfId="1509"/>
    <cellStyle name="Обычный 22 2" xfId="3493"/>
    <cellStyle name="Обычный 22 2 2" xfId="3494"/>
    <cellStyle name="Обычный 22 2 3" xfId="3495"/>
    <cellStyle name="Обычный 22_4П" xfId="3496"/>
    <cellStyle name="Обычный 23" xfId="1510"/>
    <cellStyle name="Обычный 23 2" xfId="1511"/>
    <cellStyle name="Обычный 24" xfId="1512"/>
    <cellStyle name="Обычный 25" xfId="1513"/>
    <cellStyle name="Обычный 26" xfId="1514"/>
    <cellStyle name="Обычный 27" xfId="1515"/>
    <cellStyle name="Обычный 28" xfId="1516"/>
    <cellStyle name="Обычный 29" xfId="1517"/>
    <cellStyle name="Обычный 3" xfId="2"/>
    <cellStyle name="Обычный 3 10" xfId="3497"/>
    <cellStyle name="Обычный 3 10 2" xfId="3498"/>
    <cellStyle name="Обычный 3 10 3" xfId="3499"/>
    <cellStyle name="Обычный 3 11" xfId="3500"/>
    <cellStyle name="Обычный 3 12" xfId="3501"/>
    <cellStyle name="Обычный 3 13" xfId="1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3" xfId="3502"/>
    <cellStyle name="Обычный 3 2 2 4" xfId="3503"/>
    <cellStyle name="Обычный 3 2 2 5" xfId="13"/>
    <cellStyle name="Обычный 3 2 2_4П" xfId="3504"/>
    <cellStyle name="Обычный 3 2 3" xfId="1519"/>
    <cellStyle name="Обычный 3 2 3 2" xfId="3505"/>
    <cellStyle name="Обычный 3 2 4" xfId="1520"/>
    <cellStyle name="Обычный 3 2 4 2" xfId="3506"/>
    <cellStyle name="Обычный 3 2 4 3" xfId="3507"/>
    <cellStyle name="Обычный 3 2 5" xfId="3508"/>
    <cellStyle name="Обычный 3 2 6" xfId="3509"/>
    <cellStyle name="Обычный 3 2 7" xfId="1925"/>
    <cellStyle name="Обычный 3 2 8" xfId="3510"/>
    <cellStyle name="Обычный 3 3" xfId="1521"/>
    <cellStyle name="Обычный 3 3 2" xfId="1522"/>
    <cellStyle name="Обычный 3 3 3" xfId="1926"/>
    <cellStyle name="Обычный 3 3 3 2" xfId="3511"/>
    <cellStyle name="Обычный 3 3 3 3" xfId="3512"/>
    <cellStyle name="Обычный 3 3_4П" xfId="3513"/>
    <cellStyle name="Обычный 3 4" xfId="1523"/>
    <cellStyle name="Обычный 3 4 2" xfId="1524"/>
    <cellStyle name="Обычный 3 4 2 2" xfId="1525"/>
    <cellStyle name="Обычный 3 4 3" xfId="1526"/>
    <cellStyle name="Обычный 3 4 3 2" xfId="1527"/>
    <cellStyle name="Обычный 3 4 3 2 2" xfId="3514"/>
    <cellStyle name="Обычный 3 4 3 2 3" xfId="3515"/>
    <cellStyle name="Обычный 3 4 4" xfId="3516"/>
    <cellStyle name="Обычный 3 5" xfId="1528"/>
    <cellStyle name="Обычный 3 5 2" xfId="1529"/>
    <cellStyle name="Обычный 3 5 3" xfId="3517"/>
    <cellStyle name="Обычный 3 6" xfId="1530"/>
    <cellStyle name="Обычный 3 6 2" xfId="3518"/>
    <cellStyle name="Обычный 3 6 2 2" xfId="3519"/>
    <cellStyle name="Обычный 3 6 2 3" xfId="3520"/>
    <cellStyle name="Обычный 3 6 3" xfId="3521"/>
    <cellStyle name="Обычный 3 6 3 2" xfId="3522"/>
    <cellStyle name="Обычный 3 6 3 3" xfId="3523"/>
    <cellStyle name="Обычный 3 6 4" xfId="3524"/>
    <cellStyle name="Обычный 3 6 5" xfId="3525"/>
    <cellStyle name="Обычный 3 6_4П" xfId="3526"/>
    <cellStyle name="Обычный 3 7" xfId="3527"/>
    <cellStyle name="Обычный 3 8" xfId="3528"/>
    <cellStyle name="Обычный 3 9" xfId="3529"/>
    <cellStyle name="Обычный 3_3БК_140711" xfId="1531"/>
    <cellStyle name="Обычный 30" xfId="1532"/>
    <cellStyle name="Обычный 31" xfId="1533"/>
    <cellStyle name="Обычный 32" xfId="1534"/>
    <cellStyle name="Обычный 33" xfId="1535"/>
    <cellStyle name="Обычный 34" xfId="1536"/>
    <cellStyle name="Обычный 35" xfId="1537"/>
    <cellStyle name="Обычный 36" xfId="1538"/>
    <cellStyle name="Обычный 37" xfId="1539"/>
    <cellStyle name="Обычный 38" xfId="1540"/>
    <cellStyle name="Обычный 39" xfId="1541"/>
    <cellStyle name="Обычный 4" xfId="6"/>
    <cellStyle name="Обычный 4 10" xfId="3530"/>
    <cellStyle name="Обычный 4 10 2" xfId="3531"/>
    <cellStyle name="Обычный 4 10 3" xfId="3532"/>
    <cellStyle name="Обычный 4 11" xfId="3533"/>
    <cellStyle name="Обычный 4 11 2" xfId="3534"/>
    <cellStyle name="Обычный 4 11 3" xfId="3535"/>
    <cellStyle name="Обычный 4 12" xfId="3536"/>
    <cellStyle name="Обычный 4 12 2" xfId="3537"/>
    <cellStyle name="Обычный 4 12 3" xfId="3538"/>
    <cellStyle name="Обычный 4 13" xfId="3539"/>
    <cellStyle name="Обычный 4 13 2" xfId="3540"/>
    <cellStyle name="Обычный 4 13 3" xfId="3541"/>
    <cellStyle name="Обычный 4 14" xfId="3542"/>
    <cellStyle name="Обычный 4 14 2" xfId="3543"/>
    <cellStyle name="Обычный 4 14 3" xfId="3544"/>
    <cellStyle name="Обычный 4 15" xfId="3545"/>
    <cellStyle name="Обычный 4 16" xfId="3546"/>
    <cellStyle name="Обычный 4 2" xfId="9"/>
    <cellStyle name="Обычный 4 2 2" xfId="3547"/>
    <cellStyle name="Обычный 4 2 2 2" xfId="3548"/>
    <cellStyle name="Обычный 4 2 2 2 2" xfId="3549"/>
    <cellStyle name="Обычный 4 2 2 2 3" xfId="3550"/>
    <cellStyle name="Обычный 4 2 2 3" xfId="3551"/>
    <cellStyle name="Обычный 4 2 2 4" xfId="3552"/>
    <cellStyle name="Обычный 4 2 2_4П" xfId="3553"/>
    <cellStyle name="Обычный 4 2 3" xfId="3554"/>
    <cellStyle name="Обычный 4 2 3 2" xfId="3555"/>
    <cellStyle name="Обычный 4 2 3 3" xfId="3556"/>
    <cellStyle name="Обычный 4 2 4" xfId="1543"/>
    <cellStyle name="Обычный 4 2 5" xfId="3932"/>
    <cellStyle name="Обычный 4 2 6" xfId="3930"/>
    <cellStyle name="Обычный 4 2 7" xfId="3931"/>
    <cellStyle name="Обычный 4 2 8" xfId="3935"/>
    <cellStyle name="Обычный 4 2 9" xfId="3933"/>
    <cellStyle name="Обычный 4 2_4П" xfId="3557"/>
    <cellStyle name="Обычный 4 3" xfId="1544"/>
    <cellStyle name="Обычный 4 3 2" xfId="1545"/>
    <cellStyle name="Обычный 4 3 3" xfId="3558"/>
    <cellStyle name="Обычный 4 3 4" xfId="3559"/>
    <cellStyle name="Обычный 4 3 5" xfId="3560"/>
    <cellStyle name="Обычный 4 3 6" xfId="3561"/>
    <cellStyle name="Обычный 4 3_4П" xfId="3562"/>
    <cellStyle name="Обычный 4 4" xfId="1546"/>
    <cellStyle name="Обычный 4 4 2" xfId="3563"/>
    <cellStyle name="Обычный 4 4 2 2" xfId="3564"/>
    <cellStyle name="Обычный 4 4 2 3" xfId="3565"/>
    <cellStyle name="Обычный 4 4 3" xfId="3566"/>
    <cellStyle name="Обычный 4 4 4" xfId="3567"/>
    <cellStyle name="Обычный 4 4_4П" xfId="3568"/>
    <cellStyle name="Обычный 4 5" xfId="1547"/>
    <cellStyle name="Обычный 4 5 2" xfId="1548"/>
    <cellStyle name="Обычный 4 5 2 2" xfId="3569"/>
    <cellStyle name="Обычный 4 5 2 3" xfId="3570"/>
    <cellStyle name="Обычный 4 5 3" xfId="3571"/>
    <cellStyle name="Обычный 4 5 4" xfId="3572"/>
    <cellStyle name="Обычный 4 5 5" xfId="3573"/>
    <cellStyle name="Обычный 4 6" xfId="1549"/>
    <cellStyle name="Обычный 4 6 2" xfId="3574"/>
    <cellStyle name="Обычный 4 6 3" xfId="3575"/>
    <cellStyle name="Обычный 4 7" xfId="3576"/>
    <cellStyle name="Обычный 4 7 2" xfId="3577"/>
    <cellStyle name="Обычный 4 7 3" xfId="3578"/>
    <cellStyle name="Обычный 4 8" xfId="3579"/>
    <cellStyle name="Обычный 4 8 2" xfId="3580"/>
    <cellStyle name="Обычный 4 8 3" xfId="3581"/>
    <cellStyle name="Обычный 4 9" xfId="3582"/>
    <cellStyle name="Обычный 4 9 2" xfId="3583"/>
    <cellStyle name="Обычный 4 9 3" xfId="3584"/>
    <cellStyle name="Обычный 4_3БК_140711" xfId="1550"/>
    <cellStyle name="Обычный 40" xfId="1551"/>
    <cellStyle name="Обычный 41" xfId="1552"/>
    <cellStyle name="Обычный 42" xfId="1553"/>
    <cellStyle name="Обычный 43" xfId="1554"/>
    <cellStyle name="Обычный 44" xfId="1555"/>
    <cellStyle name="Обычный 45" xfId="1556"/>
    <cellStyle name="Обычный 45 2" xfId="3585"/>
    <cellStyle name="Обычный 45 3" xfId="3586"/>
    <cellStyle name="Обычный 46" xfId="3587"/>
    <cellStyle name="Обычный 46 2" xfId="3588"/>
    <cellStyle name="Обычный 46 3" xfId="3589"/>
    <cellStyle name="Обычный 47" xfId="3590"/>
    <cellStyle name="Обычный 47 2" xfId="3591"/>
    <cellStyle name="Обычный 47 3" xfId="3592"/>
    <cellStyle name="Обычный 48" xfId="3593"/>
    <cellStyle name="Обычный 48 2" xfId="3594"/>
    <cellStyle name="Обычный 48 3" xfId="3595"/>
    <cellStyle name="Обычный 49" xfId="3596"/>
    <cellStyle name="Обычный 49 2" xfId="3597"/>
    <cellStyle name="Обычный 49 3" xfId="3598"/>
    <cellStyle name="Обычный 5" xfId="1557"/>
    <cellStyle name="Обычный 5 2" xfId="1558"/>
    <cellStyle name="Обычный 5 2 2" xfId="3599"/>
    <cellStyle name="Обычный 5 3" xfId="1559"/>
    <cellStyle name="Обычный 5 4" xfId="1560"/>
    <cellStyle name="Обычный 5 5" xfId="3600"/>
    <cellStyle name="Обычный 5 6" xfId="3601"/>
    <cellStyle name="Обычный 5 7" xfId="3602"/>
    <cellStyle name="Обычный 5_4П" xfId="3603"/>
    <cellStyle name="Обычный 50" xfId="3604"/>
    <cellStyle name="Обычный 51" xfId="3605"/>
    <cellStyle name="Обычный 52" xfId="3606"/>
    <cellStyle name="Обычный 53" xfId="3607"/>
    <cellStyle name="Обычный 54" xfId="3608"/>
    <cellStyle name="Обычный 55" xfId="3609"/>
    <cellStyle name="Обычный 6" xfId="1561"/>
    <cellStyle name="Обычный 6 2" xfId="1562"/>
    <cellStyle name="Обычный 6 2 2" xfId="3610"/>
    <cellStyle name="Обычный 6 3" xfId="3611"/>
    <cellStyle name="Обычный 6_4П" xfId="3612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3" xfId="3615"/>
    <cellStyle name="Обычный 7 3" xfId="1566"/>
    <cellStyle name="Обычный 7 3 2" xfId="3616"/>
    <cellStyle name="Обычный 7 4" xfId="1567"/>
    <cellStyle name="Обычный 7 5" xfId="3617"/>
    <cellStyle name="Обычный 7_1 вариант (ФОТ-454319)1" xfId="1568"/>
    <cellStyle name="Обычный 8" xfId="1569"/>
    <cellStyle name="Обычный 8 2" xfId="1570"/>
    <cellStyle name="Обычный 8 2 2" xfId="1571"/>
    <cellStyle name="Обычный 8 2 3" xfId="3618"/>
    <cellStyle name="Обычный 8 2 4" xfId="3619"/>
    <cellStyle name="Обычный 8 3" xfId="1572"/>
    <cellStyle name="Обычный 8 3 2" xfId="3620"/>
    <cellStyle name="Обычный 8_4П" xfId="3621"/>
    <cellStyle name="Обычный 9" xfId="1573"/>
    <cellStyle name="Обычный 9 2" xfId="1574"/>
    <cellStyle name="Обычный 9 2 2" xfId="1575"/>
    <cellStyle name="Обычный 9 2 3" xfId="3622"/>
    <cellStyle name="Обычный 9 3" xfId="1576"/>
    <cellStyle name="Обычный 9 4" xfId="1577"/>
    <cellStyle name="Обычный 9 5" xfId="3623"/>
    <cellStyle name="Обычный 9_4П" xfId="3624"/>
    <cellStyle name="п" xfId="1578"/>
    <cellStyle name="п 2" xfId="1579"/>
    <cellStyle name="п 2 2" xfId="3625"/>
    <cellStyle name="п 3" xfId="1580"/>
    <cellStyle name="п 3 2" xfId="3626"/>
    <cellStyle name="п 4" xfId="1581"/>
    <cellStyle name="п 4 2" xfId="3627"/>
    <cellStyle name="п 5" xfId="1582"/>
    <cellStyle name="п 5 2" xfId="3628"/>
    <cellStyle name="п 6" xfId="1583"/>
    <cellStyle name="п 6 2" xfId="3629"/>
    <cellStyle name="п 7" xfId="1584"/>
    <cellStyle name="п 7 2" xfId="3630"/>
    <cellStyle name="п 8" xfId="1585"/>
    <cellStyle name="п 8 2" xfId="3631"/>
    <cellStyle name="п 9" xfId="3632"/>
    <cellStyle name="Плохой 2" xfId="1586"/>
    <cellStyle name="Плохой 2 2" xfId="3633"/>
    <cellStyle name="Плохой 3" xfId="1587"/>
    <cellStyle name="Плохой 3 2" xfId="3634"/>
    <cellStyle name="Подгруппа" xfId="3635"/>
    <cellStyle name="Пояснение 2" xfId="1588"/>
    <cellStyle name="Пояснение 2 2" xfId="3636"/>
    <cellStyle name="Пояснение 3" xfId="1589"/>
    <cellStyle name="Пояснение 3 2" xfId="3637"/>
    <cellStyle name="Примечание 2" xfId="1590"/>
    <cellStyle name="Примечание 2 2" xfId="3638"/>
    <cellStyle name="Примечание 3" xfId="1591"/>
    <cellStyle name="Примечание 3 2" xfId="3639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3" xfId="1668"/>
    <cellStyle name="Связанная ячейка 3 2" xfId="3731"/>
    <cellStyle name="Стиль 1" xfId="1669"/>
    <cellStyle name="Стиль 1 2" xfId="1670"/>
    <cellStyle name="Стиль 1 2 2" xfId="1671"/>
    <cellStyle name="Стиль 1 2 2 2" xfId="1672"/>
    <cellStyle name="Стиль 1 2 2_4П" xfId="3732"/>
    <cellStyle name="Стиль 1 2 3" xfId="1673"/>
    <cellStyle name="Стиль 1 2 3 2" xfId="3733"/>
    <cellStyle name="Стиль 1 2 3_4П" xfId="3734"/>
    <cellStyle name="Стиль 1 2 4" xfId="3735"/>
    <cellStyle name="Стиль 1 3" xfId="1674"/>
    <cellStyle name="Стиль 1 3 2" xfId="1675"/>
    <cellStyle name="Стиль 1 3 2 2" xfId="3736"/>
    <cellStyle name="Стиль 1 3 2 3" xfId="3737"/>
    <cellStyle name="Стиль 1 3 2_4П" xfId="3738"/>
    <cellStyle name="Стиль 1 3 3" xfId="3739"/>
    <cellStyle name="Стиль 1 3_4П" xfId="3740"/>
    <cellStyle name="Стиль 1 4" xfId="1676"/>
    <cellStyle name="Стиль 1 4 2" xfId="1677"/>
    <cellStyle name="Стиль 1 4_4П" xfId="3741"/>
    <cellStyle name="Стиль 1 5" xfId="1678"/>
    <cellStyle name="Стиль 1 5 2" xfId="3742"/>
    <cellStyle name="Стиль 1 6" xfId="1679"/>
    <cellStyle name="Стиль 1 6 2" xfId="3743"/>
    <cellStyle name="Стиль 1 7" xfId="3744"/>
    <cellStyle name="Стиль 1_(1) Проект скорр инвест бюджета на 2011 год_18 04 2011 (2)" xfId="1680"/>
    <cellStyle name="Стиль 10" xfId="1681"/>
    <cellStyle name="Стиль 2" xfId="1682"/>
    <cellStyle name="Стиль 2 2" xfId="1683"/>
    <cellStyle name="Стиль 2 2 2" xfId="3745"/>
    <cellStyle name="Стиль 3" xfId="1684"/>
    <cellStyle name="Стиль 3 2" xfId="1685"/>
    <cellStyle name="Стиль 3 2 2" xfId="3746"/>
    <cellStyle name="Стиль 4" xfId="1686"/>
    <cellStyle name="Стиль 4 2" xfId="1687"/>
    <cellStyle name="Стиль 4 2 2" xfId="3747"/>
    <cellStyle name="Стиль 5" xfId="1688"/>
    <cellStyle name="Стиль 5 2" xfId="1689"/>
    <cellStyle name="Стиль 5 2 2" xfId="3748"/>
    <cellStyle name="Стиль 6" xfId="1690"/>
    <cellStyle name="Стиль 6 2" xfId="1691"/>
    <cellStyle name="Стиль 6 2 2" xfId="3749"/>
    <cellStyle name="Стиль 6 2 3" xfId="3750"/>
    <cellStyle name="Стиль 6 2_4П" xfId="3751"/>
    <cellStyle name="Стиль 6 3" xfId="1692"/>
    <cellStyle name="Стиль 6 4" xfId="3752"/>
    <cellStyle name="Стиль 6_4П" xfId="3753"/>
    <cellStyle name="Стиль 7" xfId="1693"/>
    <cellStyle name="Стиль 7 2" xfId="3754"/>
    <cellStyle name="Стиль 8" xfId="1694"/>
    <cellStyle name="Стиль 9" xfId="1695"/>
    <cellStyle name="Стиль_названий" xfId="1696"/>
    <cellStyle name="Строка нечётная" xfId="1697"/>
    <cellStyle name="Строка нечётная 2" xfId="1698"/>
    <cellStyle name="Строка чётная" xfId="1699"/>
    <cellStyle name="Строка чётная 2" xfId="1700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3" xfId="1702"/>
    <cellStyle name="Текст предупреждения 3 2" xfId="3758"/>
    <cellStyle name="Текстовый" xfId="3759"/>
    <cellStyle name="тонн (0)" xfId="3760"/>
    <cellStyle name="Тыс $ (0)" xfId="3761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2" xfId="1709"/>
    <cellStyle name="ҮЂғҺ‹Һ‚ҺЉ2 2" xfId="3769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3" xfId="3802"/>
    <cellStyle name="Финансовый 2 13" xfId="1761"/>
    <cellStyle name="Финансовый 2 14" xfId="1762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3" xfId="1812"/>
    <cellStyle name="Финансовый 3 3 2" xfId="1813"/>
    <cellStyle name="Финансовый 3 3 2 2" xfId="181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3" xfId="1919"/>
    <cellStyle name="Хороший 3 2" xfId="3914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5CE26C"/>
      <color rgb="FFFB537B"/>
      <color rgb="FF66FFFF"/>
      <color rgb="FF31DB45"/>
      <color rgb="FFFF99FF"/>
      <color rgb="FFD47DFF"/>
      <color rgb="FFF9A06F"/>
      <color rgb="FFCC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tabSelected="1" zoomScale="40" zoomScaleNormal="40" zoomScaleSheetLayoutView="40" zoomScalePageLayoutView="70" workbookViewId="0">
      <selection activeCell="N32" sqref="N32"/>
    </sheetView>
  </sheetViews>
  <sheetFormatPr defaultColWidth="9.109375" defaultRowHeight="22.8" outlineLevelRow="1"/>
  <cols>
    <col min="1" max="1" width="15" style="3" customWidth="1"/>
    <col min="2" max="2" width="36.44140625" style="1" customWidth="1"/>
    <col min="3" max="3" width="66.44140625" style="2" customWidth="1"/>
    <col min="4" max="4" width="18.5546875" style="2" customWidth="1"/>
    <col min="5" max="5" width="21.6640625" style="25" customWidth="1"/>
    <col min="6" max="6" width="61" style="1" customWidth="1"/>
    <col min="7" max="7" width="21.33203125" style="1" customWidth="1"/>
    <col min="8" max="8" width="20.88671875" style="1" customWidth="1"/>
    <col min="9" max="9" width="22.33203125" style="10" customWidth="1"/>
    <col min="10" max="11" width="22.33203125" style="1" customWidth="1"/>
    <col min="12" max="12" width="50.5546875" style="30" customWidth="1"/>
    <col min="13" max="16" width="24.88671875" style="4" customWidth="1"/>
    <col min="17" max="24" width="24.33203125" style="4" customWidth="1"/>
    <col min="25" max="25" width="21.88671875" style="4" customWidth="1"/>
    <col min="26" max="26" width="65.109375" style="9" customWidth="1"/>
    <col min="27" max="27" width="45.109375" style="4" customWidth="1"/>
    <col min="28" max="28" width="25.109375" style="4" customWidth="1"/>
    <col min="29" max="29" width="20.5546875" style="4" customWidth="1"/>
    <col min="30" max="16384" width="9.109375" style="4"/>
  </cols>
  <sheetData>
    <row r="1" spans="1:26" outlineLevel="1">
      <c r="I1" s="3"/>
      <c r="M1" s="106"/>
      <c r="N1" s="106"/>
      <c r="O1" s="106"/>
      <c r="P1" s="106"/>
      <c r="Z1" s="101" t="s">
        <v>132</v>
      </c>
    </row>
    <row r="2" spans="1:26" s="8" customFormat="1" outlineLevel="1">
      <c r="A2" s="26"/>
      <c r="B2" s="5"/>
      <c r="C2" s="6"/>
      <c r="D2" s="6"/>
      <c r="E2" s="24"/>
      <c r="F2" s="5"/>
      <c r="G2" s="29"/>
      <c r="H2" s="5"/>
      <c r="I2" s="7"/>
      <c r="J2" s="5"/>
      <c r="K2" s="5"/>
      <c r="L2" s="6"/>
      <c r="M2" s="5"/>
      <c r="N2" s="5"/>
      <c r="O2" s="5"/>
      <c r="P2" s="5"/>
      <c r="Z2" s="102" t="s">
        <v>133</v>
      </c>
    </row>
    <row r="3" spans="1:26" s="8" customFormat="1" ht="27.6" outlineLevel="1">
      <c r="A3" s="26"/>
      <c r="B3" s="5"/>
      <c r="C3" s="6"/>
      <c r="D3" s="6"/>
      <c r="E3" s="24"/>
      <c r="F3" s="5"/>
      <c r="G3" s="29"/>
      <c r="H3" s="5"/>
      <c r="I3" s="7"/>
      <c r="J3" s="5"/>
      <c r="K3" s="5"/>
      <c r="L3" s="75" t="s">
        <v>129</v>
      </c>
      <c r="M3" s="5"/>
      <c r="N3" s="5"/>
      <c r="O3" s="5"/>
      <c r="P3" s="5"/>
      <c r="Z3" s="101" t="s">
        <v>134</v>
      </c>
    </row>
    <row r="4" spans="1:26" s="8" customFormat="1" ht="27.6" outlineLevel="1">
      <c r="A4" s="26"/>
      <c r="B4" s="5"/>
      <c r="C4" s="6"/>
      <c r="D4" s="6"/>
      <c r="E4" s="24"/>
      <c r="F4" s="5"/>
      <c r="G4" s="29"/>
      <c r="H4" s="5"/>
      <c r="I4" s="7"/>
      <c r="J4" s="5"/>
      <c r="K4" s="5"/>
      <c r="L4" s="75" t="s">
        <v>130</v>
      </c>
      <c r="M4" s="5"/>
      <c r="N4" s="5"/>
      <c r="O4" s="5"/>
      <c r="P4" s="5"/>
      <c r="Z4" s="101" t="s">
        <v>135</v>
      </c>
    </row>
    <row r="5" spans="1:26" s="8" customFormat="1" ht="27.6" outlineLevel="1">
      <c r="A5" s="26"/>
      <c r="B5" s="5"/>
      <c r="C5" s="6"/>
      <c r="D5" s="6"/>
      <c r="E5" s="24"/>
      <c r="F5" s="5"/>
      <c r="G5" s="29"/>
      <c r="H5" s="5"/>
      <c r="I5" s="7"/>
      <c r="J5" s="5"/>
      <c r="K5" s="5"/>
      <c r="L5" s="75" t="s">
        <v>131</v>
      </c>
      <c r="M5" s="5"/>
      <c r="N5" s="5"/>
      <c r="O5" s="5"/>
      <c r="P5" s="5"/>
      <c r="Z5" s="101"/>
    </row>
    <row r="6" spans="1:26" s="8" customFormat="1" ht="27.6" outlineLevel="1">
      <c r="A6" s="26"/>
      <c r="B6" s="5"/>
      <c r="C6" s="6"/>
      <c r="D6" s="6"/>
      <c r="E6" s="24"/>
      <c r="F6" s="5"/>
      <c r="G6" s="29"/>
      <c r="H6" s="5"/>
      <c r="I6" s="7"/>
      <c r="J6" s="5"/>
      <c r="K6" s="5"/>
      <c r="L6" s="76" t="s">
        <v>39</v>
      </c>
      <c r="M6" s="5"/>
      <c r="N6" s="5"/>
      <c r="O6" s="5"/>
      <c r="P6" s="5"/>
      <c r="Z6" s="101" t="s">
        <v>136</v>
      </c>
    </row>
    <row r="7" spans="1:26" s="8" customFormat="1" ht="28.2" outlineLevel="1">
      <c r="A7" s="26"/>
      <c r="B7" s="5"/>
      <c r="C7" s="6"/>
      <c r="D7" s="6"/>
      <c r="E7" s="24"/>
      <c r="F7" s="5"/>
      <c r="G7" s="29"/>
      <c r="H7" s="5"/>
      <c r="I7" s="7"/>
      <c r="J7" s="5"/>
      <c r="K7" s="5"/>
      <c r="L7" s="77" t="s">
        <v>40</v>
      </c>
      <c r="M7" s="5"/>
      <c r="N7" s="5"/>
      <c r="O7" s="5"/>
      <c r="P7" s="5"/>
    </row>
    <row r="8" spans="1:26" s="8" customFormat="1" outlineLevel="1">
      <c r="A8" s="26"/>
      <c r="B8" s="5"/>
      <c r="C8" s="6"/>
      <c r="D8" s="6"/>
      <c r="E8" s="24"/>
      <c r="F8" s="5"/>
      <c r="G8" s="29"/>
      <c r="H8" s="5"/>
      <c r="I8" s="7"/>
      <c r="J8" s="5"/>
      <c r="K8" s="5"/>
      <c r="M8" s="5"/>
      <c r="N8" s="5"/>
      <c r="O8" s="5"/>
      <c r="P8" s="5"/>
    </row>
    <row r="9" spans="1:26" s="8" customFormat="1" outlineLevel="1">
      <c r="A9" s="26"/>
      <c r="B9" s="5"/>
      <c r="C9" s="6"/>
      <c r="D9" s="6"/>
      <c r="E9" s="24"/>
      <c r="F9" s="5"/>
      <c r="G9" s="29"/>
      <c r="H9" s="5"/>
      <c r="I9" s="7"/>
      <c r="J9" s="5"/>
      <c r="K9" s="5"/>
      <c r="M9" s="5"/>
      <c r="N9" s="5"/>
      <c r="O9" s="5"/>
      <c r="P9" s="5"/>
    </row>
    <row r="10" spans="1:26" s="10" customFormat="1" ht="89.25" customHeight="1">
      <c r="A10" s="107" t="s">
        <v>0</v>
      </c>
      <c r="B10" s="104" t="s">
        <v>21</v>
      </c>
      <c r="C10" s="104"/>
      <c r="D10" s="104"/>
      <c r="E10" s="104"/>
      <c r="F10" s="104"/>
      <c r="G10" s="104"/>
      <c r="H10" s="104" t="s">
        <v>43</v>
      </c>
      <c r="I10" s="104" t="s">
        <v>22</v>
      </c>
      <c r="J10" s="104"/>
      <c r="K10" s="104"/>
      <c r="L10" s="104"/>
      <c r="M10" s="105" t="s">
        <v>26</v>
      </c>
      <c r="N10" s="105"/>
      <c r="O10" s="105"/>
      <c r="P10" s="105"/>
      <c r="Q10" s="104" t="s">
        <v>13</v>
      </c>
      <c r="R10" s="104"/>
      <c r="S10" s="104"/>
      <c r="T10" s="104"/>
      <c r="U10" s="104"/>
      <c r="V10" s="104"/>
      <c r="W10" s="104"/>
      <c r="X10" s="104"/>
      <c r="Y10" s="104" t="s">
        <v>14</v>
      </c>
      <c r="Z10" s="104" t="s">
        <v>15</v>
      </c>
    </row>
    <row r="11" spans="1:26" s="10" customFormat="1" ht="150" customHeight="1">
      <c r="A11" s="107"/>
      <c r="B11" s="107" t="s">
        <v>3</v>
      </c>
      <c r="C11" s="107" t="s">
        <v>4</v>
      </c>
      <c r="D11" s="107" t="s">
        <v>38</v>
      </c>
      <c r="E11" s="107" t="s">
        <v>5</v>
      </c>
      <c r="F11" s="107"/>
      <c r="G11" s="107" t="s">
        <v>8</v>
      </c>
      <c r="H11" s="104"/>
      <c r="I11" s="107" t="s">
        <v>9</v>
      </c>
      <c r="J11" s="105" t="s">
        <v>10</v>
      </c>
      <c r="K11" s="105" t="s">
        <v>11</v>
      </c>
      <c r="L11" s="108" t="s">
        <v>12</v>
      </c>
      <c r="M11" s="107" t="s">
        <v>23</v>
      </c>
      <c r="N11" s="107"/>
      <c r="O11" s="107" t="s">
        <v>1</v>
      </c>
      <c r="P11" s="107" t="s">
        <v>2</v>
      </c>
      <c r="Q11" s="105" t="s">
        <v>16</v>
      </c>
      <c r="R11" s="105"/>
      <c r="S11" s="104" t="s">
        <v>17</v>
      </c>
      <c r="T11" s="104"/>
      <c r="U11" s="104" t="s">
        <v>18</v>
      </c>
      <c r="V11" s="104"/>
      <c r="W11" s="104" t="s">
        <v>19</v>
      </c>
      <c r="X11" s="104"/>
      <c r="Y11" s="104"/>
      <c r="Z11" s="104"/>
    </row>
    <row r="12" spans="1:26" s="10" customFormat="1" ht="120.75" customHeight="1">
      <c r="A12" s="107"/>
      <c r="B12" s="107"/>
      <c r="C12" s="107"/>
      <c r="D12" s="109"/>
      <c r="E12" s="81" t="s">
        <v>6</v>
      </c>
      <c r="F12" s="81" t="s">
        <v>7</v>
      </c>
      <c r="G12" s="107"/>
      <c r="H12" s="104"/>
      <c r="I12" s="107"/>
      <c r="J12" s="105"/>
      <c r="K12" s="105"/>
      <c r="L12" s="108"/>
      <c r="M12" s="82" t="s">
        <v>24</v>
      </c>
      <c r="N12" s="82" t="s">
        <v>25</v>
      </c>
      <c r="O12" s="107"/>
      <c r="P12" s="107"/>
      <c r="Q12" s="82" t="s">
        <v>20</v>
      </c>
      <c r="R12" s="82" t="s">
        <v>142</v>
      </c>
      <c r="S12" s="83" t="s">
        <v>20</v>
      </c>
      <c r="T12" s="82" t="s">
        <v>142</v>
      </c>
      <c r="U12" s="83" t="s">
        <v>6</v>
      </c>
      <c r="V12" s="83" t="s">
        <v>143</v>
      </c>
      <c r="W12" s="83" t="s">
        <v>20</v>
      </c>
      <c r="X12" s="83" t="s">
        <v>142</v>
      </c>
      <c r="Y12" s="104"/>
      <c r="Z12" s="104"/>
    </row>
    <row r="13" spans="1:26" s="10" customFormat="1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1">
        <v>24</v>
      </c>
      <c r="Y13" s="81">
        <v>25</v>
      </c>
      <c r="Z13" s="83">
        <v>26</v>
      </c>
    </row>
    <row r="14" spans="1:26" s="10" customFormat="1">
      <c r="A14" s="81"/>
      <c r="B14" s="81"/>
      <c r="C14" s="84" t="s">
        <v>36</v>
      </c>
      <c r="D14" s="84"/>
      <c r="E14" s="95"/>
      <c r="F14" s="81"/>
      <c r="G14" s="81"/>
      <c r="H14" s="81"/>
      <c r="I14" s="85"/>
      <c r="J14" s="85"/>
      <c r="K14" s="81"/>
      <c r="L14" s="95"/>
      <c r="M14" s="81"/>
      <c r="N14" s="81"/>
      <c r="O14" s="81"/>
      <c r="P14" s="81"/>
      <c r="Q14" s="88"/>
      <c r="R14" s="88"/>
      <c r="S14" s="81"/>
      <c r="T14" s="81"/>
      <c r="U14" s="81"/>
      <c r="V14" s="81"/>
      <c r="W14" s="88"/>
      <c r="X14" s="88"/>
      <c r="Y14" s="81"/>
      <c r="Z14" s="83"/>
    </row>
    <row r="15" spans="1:26" s="10" customFormat="1" ht="136.80000000000001">
      <c r="A15" s="80">
        <v>1</v>
      </c>
      <c r="B15" s="112" t="s">
        <v>27</v>
      </c>
      <c r="C15" s="33" t="s">
        <v>46</v>
      </c>
      <c r="D15" s="81" t="s">
        <v>137</v>
      </c>
      <c r="E15" s="86"/>
      <c r="F15" s="87"/>
      <c r="G15" s="80"/>
      <c r="H15" s="114" t="s">
        <v>45</v>
      </c>
      <c r="I15" s="90">
        <v>80000</v>
      </c>
      <c r="J15" s="90"/>
      <c r="K15" s="90">
        <f>J15-I15</f>
        <v>-80000</v>
      </c>
      <c r="L15" s="118" t="s">
        <v>149</v>
      </c>
      <c r="M15" s="90"/>
      <c r="N15" s="90"/>
      <c r="O15" s="90"/>
      <c r="P15" s="90"/>
      <c r="Q15" s="141">
        <v>6961</v>
      </c>
      <c r="R15" s="141">
        <v>3357</v>
      </c>
      <c r="S15" s="145"/>
      <c r="T15" s="130"/>
      <c r="U15" s="130"/>
      <c r="V15" s="130"/>
      <c r="W15" s="130"/>
      <c r="X15" s="131"/>
      <c r="Y15" s="144"/>
      <c r="Z15" s="148" t="s">
        <v>144</v>
      </c>
    </row>
    <row r="16" spans="1:26" s="10" customFormat="1" ht="91.2">
      <c r="A16" s="78" t="s">
        <v>62</v>
      </c>
      <c r="B16" s="113"/>
      <c r="C16" s="33" t="s">
        <v>57</v>
      </c>
      <c r="D16" s="81" t="s">
        <v>137</v>
      </c>
      <c r="E16" s="91"/>
      <c r="F16" s="33" t="s">
        <v>57</v>
      </c>
      <c r="G16" s="78" t="s">
        <v>79</v>
      </c>
      <c r="H16" s="114"/>
      <c r="I16" s="90"/>
      <c r="J16" s="90">
        <v>8424.7745299999988</v>
      </c>
      <c r="K16" s="90">
        <f t="shared" ref="K16:K21" si="0">J16-I16</f>
        <v>8424.7745299999988</v>
      </c>
      <c r="L16" s="119"/>
      <c r="M16" s="90">
        <v>8424.7745299999988</v>
      </c>
      <c r="N16" s="90"/>
      <c r="O16" s="90"/>
      <c r="P16" s="90"/>
      <c r="Q16" s="142"/>
      <c r="R16" s="142"/>
      <c r="S16" s="132"/>
      <c r="T16" s="133"/>
      <c r="U16" s="133"/>
      <c r="V16" s="133"/>
      <c r="W16" s="133"/>
      <c r="X16" s="134"/>
      <c r="Y16" s="144"/>
      <c r="Z16" s="152"/>
    </row>
    <row r="17" spans="1:37" s="10" customFormat="1" ht="68.400000000000006">
      <c r="A17" s="78" t="s">
        <v>63</v>
      </c>
      <c r="B17" s="113"/>
      <c r="C17" s="33" t="s">
        <v>58</v>
      </c>
      <c r="D17" s="81" t="s">
        <v>137</v>
      </c>
      <c r="E17" s="91"/>
      <c r="F17" s="33" t="s">
        <v>58</v>
      </c>
      <c r="G17" s="78" t="s">
        <v>79</v>
      </c>
      <c r="H17" s="114"/>
      <c r="I17" s="90"/>
      <c r="J17" s="90">
        <v>4182.5901000000003</v>
      </c>
      <c r="K17" s="90">
        <f t="shared" si="0"/>
        <v>4182.5901000000003</v>
      </c>
      <c r="L17" s="119"/>
      <c r="M17" s="90">
        <v>4182.5901000000003</v>
      </c>
      <c r="N17" s="90"/>
      <c r="O17" s="90"/>
      <c r="P17" s="90"/>
      <c r="Q17" s="142"/>
      <c r="R17" s="142"/>
      <c r="S17" s="132"/>
      <c r="T17" s="133"/>
      <c r="U17" s="133"/>
      <c r="V17" s="133"/>
      <c r="W17" s="133"/>
      <c r="X17" s="134"/>
      <c r="Y17" s="144"/>
      <c r="Z17" s="152"/>
    </row>
    <row r="18" spans="1:37" s="10" customFormat="1" ht="45.6">
      <c r="A18" s="78" t="s">
        <v>64</v>
      </c>
      <c r="B18" s="113"/>
      <c r="C18" s="33" t="s">
        <v>29</v>
      </c>
      <c r="D18" s="81" t="s">
        <v>137</v>
      </c>
      <c r="E18" s="91"/>
      <c r="F18" s="33" t="s">
        <v>29</v>
      </c>
      <c r="G18" s="78" t="s">
        <v>79</v>
      </c>
      <c r="H18" s="114"/>
      <c r="I18" s="90"/>
      <c r="J18" s="90">
        <v>5383.7683499999994</v>
      </c>
      <c r="K18" s="90">
        <f t="shared" si="0"/>
        <v>5383.7683499999994</v>
      </c>
      <c r="L18" s="119"/>
      <c r="M18" s="90">
        <v>5383.7683499999994</v>
      </c>
      <c r="N18" s="90"/>
      <c r="O18" s="90"/>
      <c r="P18" s="90"/>
      <c r="Q18" s="143"/>
      <c r="R18" s="143"/>
      <c r="S18" s="135"/>
      <c r="T18" s="136"/>
      <c r="U18" s="136"/>
      <c r="V18" s="136"/>
      <c r="W18" s="136"/>
      <c r="X18" s="137"/>
      <c r="Y18" s="144"/>
      <c r="Z18" s="153"/>
    </row>
    <row r="19" spans="1:37" s="10" customFormat="1" ht="68.400000000000006">
      <c r="A19" s="78" t="s">
        <v>65</v>
      </c>
      <c r="B19" s="113"/>
      <c r="C19" s="33" t="s">
        <v>59</v>
      </c>
      <c r="D19" s="81" t="s">
        <v>137</v>
      </c>
      <c r="E19" s="91"/>
      <c r="F19" s="33" t="s">
        <v>59</v>
      </c>
      <c r="G19" s="78" t="s">
        <v>79</v>
      </c>
      <c r="H19" s="114"/>
      <c r="I19" s="90"/>
      <c r="J19" s="90">
        <v>9326.4014499999994</v>
      </c>
      <c r="K19" s="90">
        <f t="shared" si="0"/>
        <v>9326.4014499999994</v>
      </c>
      <c r="L19" s="119"/>
      <c r="M19" s="90">
        <v>9326.4014499999994</v>
      </c>
      <c r="N19" s="90"/>
      <c r="O19" s="90"/>
      <c r="P19" s="90"/>
      <c r="Q19" s="124"/>
      <c r="R19" s="125"/>
      <c r="S19" s="121">
        <v>65.5</v>
      </c>
      <c r="T19" s="121">
        <v>65.5</v>
      </c>
      <c r="U19" s="146"/>
      <c r="V19" s="130"/>
      <c r="W19" s="130"/>
      <c r="X19" s="131"/>
      <c r="Y19" s="144"/>
      <c r="Z19" s="148" t="s">
        <v>145</v>
      </c>
    </row>
    <row r="20" spans="1:37" s="10" customFormat="1" ht="68.400000000000006">
      <c r="A20" s="78" t="s">
        <v>66</v>
      </c>
      <c r="B20" s="113"/>
      <c r="C20" s="33" t="s">
        <v>60</v>
      </c>
      <c r="D20" s="81" t="s">
        <v>137</v>
      </c>
      <c r="E20" s="91"/>
      <c r="F20" s="33" t="s">
        <v>60</v>
      </c>
      <c r="G20" s="78" t="s">
        <v>79</v>
      </c>
      <c r="H20" s="114"/>
      <c r="I20" s="90"/>
      <c r="J20" s="90">
        <v>8544.2052800000001</v>
      </c>
      <c r="K20" s="90">
        <f t="shared" si="0"/>
        <v>8544.2052800000001</v>
      </c>
      <c r="L20" s="119"/>
      <c r="M20" s="90">
        <v>8544.2052800000001</v>
      </c>
      <c r="N20" s="90"/>
      <c r="O20" s="90"/>
      <c r="P20" s="90"/>
      <c r="Q20" s="126"/>
      <c r="R20" s="127"/>
      <c r="S20" s="122"/>
      <c r="T20" s="122"/>
      <c r="U20" s="132"/>
      <c r="V20" s="133"/>
      <c r="W20" s="133"/>
      <c r="X20" s="134"/>
      <c r="Y20" s="144"/>
      <c r="Z20" s="154"/>
    </row>
    <row r="21" spans="1:37" s="10" customFormat="1" ht="136.80000000000001">
      <c r="A21" s="80">
        <v>2</v>
      </c>
      <c r="B21" s="113"/>
      <c r="C21" s="92" t="s">
        <v>148</v>
      </c>
      <c r="D21" s="80" t="s">
        <v>83</v>
      </c>
      <c r="E21" s="91">
        <v>493</v>
      </c>
      <c r="F21" s="91"/>
      <c r="G21" s="80"/>
      <c r="H21" s="114"/>
      <c r="I21" s="90">
        <v>3100000</v>
      </c>
      <c r="J21" s="90"/>
      <c r="K21" s="90">
        <f t="shared" si="0"/>
        <v>-3100000</v>
      </c>
      <c r="L21" s="119"/>
      <c r="M21" s="90"/>
      <c r="N21" s="90"/>
      <c r="O21" s="90"/>
      <c r="P21" s="90"/>
      <c r="Q21" s="126"/>
      <c r="R21" s="127"/>
      <c r="S21" s="122"/>
      <c r="T21" s="122"/>
      <c r="U21" s="132"/>
      <c r="V21" s="133"/>
      <c r="W21" s="133"/>
      <c r="X21" s="134"/>
      <c r="Y21" s="144"/>
      <c r="Z21" s="154"/>
    </row>
    <row r="22" spans="1:37" s="10" customFormat="1" ht="23.25" customHeight="1">
      <c r="A22" s="110">
        <v>3</v>
      </c>
      <c r="B22" s="113"/>
      <c r="C22" s="115" t="s">
        <v>30</v>
      </c>
      <c r="D22" s="80" t="s">
        <v>73</v>
      </c>
      <c r="E22" s="115"/>
      <c r="F22" s="91" t="s">
        <v>69</v>
      </c>
      <c r="G22" s="110" t="s">
        <v>80</v>
      </c>
      <c r="H22" s="114"/>
      <c r="I22" s="111"/>
      <c r="J22" s="111">
        <v>3887538.9580700002</v>
      </c>
      <c r="K22" s="111">
        <f>J22-I22</f>
        <v>3887538.9580700002</v>
      </c>
      <c r="L22" s="119"/>
      <c r="M22" s="111">
        <v>1487538.9580700002</v>
      </c>
      <c r="N22" s="111"/>
      <c r="O22" s="111">
        <v>2400000</v>
      </c>
      <c r="P22" s="111"/>
      <c r="Q22" s="126"/>
      <c r="R22" s="127"/>
      <c r="S22" s="122"/>
      <c r="T22" s="122"/>
      <c r="U22" s="132"/>
      <c r="V22" s="133"/>
      <c r="W22" s="133"/>
      <c r="X22" s="134"/>
      <c r="Y22" s="144"/>
      <c r="Z22" s="154"/>
    </row>
    <row r="23" spans="1:37" s="10" customFormat="1" ht="21.75" customHeight="1">
      <c r="A23" s="110"/>
      <c r="B23" s="113"/>
      <c r="C23" s="115"/>
      <c r="D23" s="80" t="s">
        <v>74</v>
      </c>
      <c r="E23" s="116"/>
      <c r="F23" s="91" t="s">
        <v>70</v>
      </c>
      <c r="G23" s="110"/>
      <c r="H23" s="114"/>
      <c r="I23" s="111"/>
      <c r="J23" s="111"/>
      <c r="K23" s="111"/>
      <c r="L23" s="119"/>
      <c r="M23" s="111"/>
      <c r="N23" s="111"/>
      <c r="O23" s="111"/>
      <c r="P23" s="111"/>
      <c r="Q23" s="126"/>
      <c r="R23" s="127"/>
      <c r="S23" s="122"/>
      <c r="T23" s="122"/>
      <c r="U23" s="132"/>
      <c r="V23" s="133"/>
      <c r="W23" s="133"/>
      <c r="X23" s="134"/>
      <c r="Y23" s="144"/>
      <c r="Z23" s="154"/>
    </row>
    <row r="24" spans="1:37" s="10" customFormat="1">
      <c r="A24" s="110"/>
      <c r="B24" s="113"/>
      <c r="C24" s="115"/>
      <c r="D24" s="80" t="s">
        <v>74</v>
      </c>
      <c r="E24" s="116"/>
      <c r="F24" s="91" t="s">
        <v>71</v>
      </c>
      <c r="G24" s="110"/>
      <c r="H24" s="114"/>
      <c r="I24" s="111"/>
      <c r="J24" s="111"/>
      <c r="K24" s="111"/>
      <c r="L24" s="119"/>
      <c r="M24" s="111"/>
      <c r="N24" s="111"/>
      <c r="O24" s="111"/>
      <c r="P24" s="111"/>
      <c r="Q24" s="126"/>
      <c r="R24" s="127"/>
      <c r="S24" s="122"/>
      <c r="T24" s="122"/>
      <c r="U24" s="132"/>
      <c r="V24" s="133"/>
      <c r="W24" s="133"/>
      <c r="X24" s="134"/>
      <c r="Y24" s="144"/>
      <c r="Z24" s="154"/>
    </row>
    <row r="25" spans="1:37" s="10" customFormat="1">
      <c r="A25" s="110"/>
      <c r="B25" s="113"/>
      <c r="C25" s="115"/>
      <c r="D25" s="80" t="s">
        <v>74</v>
      </c>
      <c r="E25" s="116"/>
      <c r="F25" s="91" t="s">
        <v>72</v>
      </c>
      <c r="G25" s="110"/>
      <c r="H25" s="114"/>
      <c r="I25" s="111"/>
      <c r="J25" s="111"/>
      <c r="K25" s="111"/>
      <c r="L25" s="119"/>
      <c r="M25" s="111"/>
      <c r="N25" s="111"/>
      <c r="O25" s="111"/>
      <c r="P25" s="111"/>
      <c r="Q25" s="126"/>
      <c r="R25" s="127"/>
      <c r="S25" s="122"/>
      <c r="T25" s="122"/>
      <c r="U25" s="132"/>
      <c r="V25" s="133"/>
      <c r="W25" s="133"/>
      <c r="X25" s="134"/>
      <c r="Y25" s="144"/>
      <c r="Z25" s="154"/>
    </row>
    <row r="26" spans="1:37" s="10" customFormat="1" ht="72.75" customHeight="1">
      <c r="A26" s="110"/>
      <c r="B26" s="113"/>
      <c r="C26" s="115"/>
      <c r="D26" s="80" t="s">
        <v>74</v>
      </c>
      <c r="E26" s="116"/>
      <c r="F26" s="91" t="s">
        <v>76</v>
      </c>
      <c r="G26" s="110"/>
      <c r="H26" s="114"/>
      <c r="I26" s="111"/>
      <c r="J26" s="111"/>
      <c r="K26" s="111"/>
      <c r="L26" s="119"/>
      <c r="M26" s="111"/>
      <c r="N26" s="111"/>
      <c r="O26" s="111"/>
      <c r="P26" s="111"/>
      <c r="Q26" s="126"/>
      <c r="R26" s="127"/>
      <c r="S26" s="122"/>
      <c r="T26" s="122"/>
      <c r="U26" s="132"/>
      <c r="V26" s="133"/>
      <c r="W26" s="133"/>
      <c r="X26" s="134"/>
      <c r="Y26" s="144"/>
      <c r="Z26" s="154"/>
    </row>
    <row r="27" spans="1:37" s="10" customFormat="1">
      <c r="A27" s="110">
        <v>4</v>
      </c>
      <c r="B27" s="113"/>
      <c r="C27" s="115" t="s">
        <v>31</v>
      </c>
      <c r="D27" s="80" t="s">
        <v>83</v>
      </c>
      <c r="E27" s="115"/>
      <c r="F27" s="91" t="s">
        <v>85</v>
      </c>
      <c r="G27" s="110" t="s">
        <v>86</v>
      </c>
      <c r="H27" s="114"/>
      <c r="I27" s="111"/>
      <c r="J27" s="111">
        <v>258672.06706999999</v>
      </c>
      <c r="K27" s="111">
        <f>J27-I27</f>
        <v>258672.06706999999</v>
      </c>
      <c r="L27" s="119"/>
      <c r="M27" s="111">
        <v>258672.06706999999</v>
      </c>
      <c r="N27" s="111"/>
      <c r="O27" s="111"/>
      <c r="P27" s="111"/>
      <c r="Q27" s="126"/>
      <c r="R27" s="127"/>
      <c r="S27" s="122"/>
      <c r="T27" s="122"/>
      <c r="U27" s="132"/>
      <c r="V27" s="133"/>
      <c r="W27" s="133"/>
      <c r="X27" s="134"/>
      <c r="Y27" s="144"/>
      <c r="Z27" s="154"/>
    </row>
    <row r="28" spans="1:37" s="10" customFormat="1" ht="99" customHeight="1">
      <c r="A28" s="117"/>
      <c r="B28" s="113"/>
      <c r="C28" s="115"/>
      <c r="D28" s="80" t="s">
        <v>83</v>
      </c>
      <c r="E28" s="116"/>
      <c r="F28" s="91" t="s">
        <v>84</v>
      </c>
      <c r="G28" s="110"/>
      <c r="H28" s="114"/>
      <c r="I28" s="111"/>
      <c r="J28" s="111"/>
      <c r="K28" s="111"/>
      <c r="L28" s="119"/>
      <c r="M28" s="111"/>
      <c r="N28" s="111"/>
      <c r="O28" s="111"/>
      <c r="P28" s="111"/>
      <c r="Q28" s="128"/>
      <c r="R28" s="129"/>
      <c r="S28" s="123"/>
      <c r="T28" s="123"/>
      <c r="U28" s="135"/>
      <c r="V28" s="136"/>
      <c r="W28" s="136"/>
      <c r="X28" s="137"/>
      <c r="Y28" s="144"/>
      <c r="Z28" s="155"/>
    </row>
    <row r="29" spans="1:37" s="10" customFormat="1" ht="114">
      <c r="A29" s="80">
        <v>5</v>
      </c>
      <c r="B29" s="113"/>
      <c r="C29" s="92" t="s">
        <v>56</v>
      </c>
      <c r="D29" s="80" t="s">
        <v>74</v>
      </c>
      <c r="E29" s="91"/>
      <c r="F29" s="91" t="s">
        <v>75</v>
      </c>
      <c r="G29" s="92" t="s">
        <v>81</v>
      </c>
      <c r="H29" s="114"/>
      <c r="I29" s="90"/>
      <c r="J29" s="90">
        <v>21199.68161</v>
      </c>
      <c r="K29" s="90">
        <f>J29-I29</f>
        <v>21199.68161</v>
      </c>
      <c r="L29" s="119"/>
      <c r="M29" s="90">
        <v>21199.68161</v>
      </c>
      <c r="N29" s="90"/>
      <c r="O29" s="90"/>
      <c r="P29" s="90"/>
      <c r="Q29" s="124"/>
      <c r="R29" s="130"/>
      <c r="S29" s="130"/>
      <c r="T29" s="131"/>
      <c r="U29" s="151">
        <v>14.45</v>
      </c>
      <c r="V29" s="151">
        <v>11.64</v>
      </c>
      <c r="W29" s="147"/>
      <c r="X29" s="131"/>
      <c r="Y29" s="144"/>
      <c r="Z29" s="148" t="s">
        <v>146</v>
      </c>
    </row>
    <row r="30" spans="1:37" s="10" customFormat="1">
      <c r="A30" s="80">
        <v>6</v>
      </c>
      <c r="B30" s="113"/>
      <c r="C30" s="92" t="s">
        <v>47</v>
      </c>
      <c r="D30" s="80" t="s">
        <v>73</v>
      </c>
      <c r="E30" s="100">
        <v>68089</v>
      </c>
      <c r="F30" s="86"/>
      <c r="G30" s="92"/>
      <c r="H30" s="114"/>
      <c r="I30" s="90">
        <v>2108444.7142723282</v>
      </c>
      <c r="J30" s="90"/>
      <c r="K30" s="90">
        <f t="shared" ref="K30:K36" si="1">J30-I30</f>
        <v>-2108444.7142723282</v>
      </c>
      <c r="L30" s="119"/>
      <c r="M30" s="90"/>
      <c r="N30" s="90"/>
      <c r="O30" s="90"/>
      <c r="P30" s="90"/>
      <c r="Q30" s="132"/>
      <c r="R30" s="133"/>
      <c r="S30" s="133"/>
      <c r="T30" s="134"/>
      <c r="U30" s="122"/>
      <c r="V30" s="122"/>
      <c r="W30" s="132"/>
      <c r="X30" s="134"/>
      <c r="Y30" s="144"/>
      <c r="Z30" s="149"/>
      <c r="AC30" s="13"/>
    </row>
    <row r="31" spans="1:37" s="11" customFormat="1" ht="68.400000000000006">
      <c r="A31" s="80">
        <v>7</v>
      </c>
      <c r="B31" s="113"/>
      <c r="C31" s="92" t="s">
        <v>48</v>
      </c>
      <c r="D31" s="80" t="s">
        <v>138</v>
      </c>
      <c r="E31" s="86" t="s">
        <v>139</v>
      </c>
      <c r="F31" s="86"/>
      <c r="G31" s="92"/>
      <c r="H31" s="114"/>
      <c r="I31" s="90">
        <v>2000000</v>
      </c>
      <c r="J31" s="90"/>
      <c r="K31" s="90">
        <f t="shared" si="1"/>
        <v>-2000000</v>
      </c>
      <c r="L31" s="119"/>
      <c r="M31" s="90"/>
      <c r="N31" s="90"/>
      <c r="O31" s="90"/>
      <c r="P31" s="90"/>
      <c r="Q31" s="132"/>
      <c r="R31" s="133"/>
      <c r="S31" s="133"/>
      <c r="T31" s="134"/>
      <c r="U31" s="122"/>
      <c r="V31" s="122"/>
      <c r="W31" s="132"/>
      <c r="X31" s="134"/>
      <c r="Y31" s="144"/>
      <c r="Z31" s="149"/>
      <c r="AA31" s="14"/>
      <c r="AB31" s="15"/>
      <c r="AC31" s="15"/>
      <c r="AD31" s="16"/>
      <c r="AE31" s="16"/>
      <c r="AF31" s="16"/>
      <c r="AG31" s="16"/>
      <c r="AH31" s="17"/>
      <c r="AI31" s="17"/>
      <c r="AJ31" s="17"/>
      <c r="AK31" s="17"/>
    </row>
    <row r="32" spans="1:37" s="10" customFormat="1" ht="45.6">
      <c r="A32" s="80">
        <v>8</v>
      </c>
      <c r="B32" s="113"/>
      <c r="C32" s="92" t="s">
        <v>49</v>
      </c>
      <c r="D32" s="81" t="s">
        <v>138</v>
      </c>
      <c r="E32" s="86" t="s">
        <v>140</v>
      </c>
      <c r="F32" s="86"/>
      <c r="G32" s="92"/>
      <c r="H32" s="114"/>
      <c r="I32" s="90">
        <v>1000000</v>
      </c>
      <c r="J32" s="90"/>
      <c r="K32" s="90">
        <f t="shared" si="1"/>
        <v>-1000000</v>
      </c>
      <c r="L32" s="119"/>
      <c r="M32" s="90"/>
      <c r="N32" s="90"/>
      <c r="O32" s="90"/>
      <c r="P32" s="90"/>
      <c r="Q32" s="132"/>
      <c r="R32" s="133"/>
      <c r="S32" s="133"/>
      <c r="T32" s="134"/>
      <c r="U32" s="122"/>
      <c r="V32" s="122"/>
      <c r="W32" s="132"/>
      <c r="X32" s="134"/>
      <c r="Y32" s="144"/>
      <c r="Z32" s="149"/>
      <c r="AA32" s="18"/>
      <c r="AB32" s="15"/>
      <c r="AC32" s="15"/>
      <c r="AD32" s="13"/>
    </row>
    <row r="33" spans="1:27" s="10" customFormat="1" ht="68.400000000000006">
      <c r="A33" s="80">
        <v>9</v>
      </c>
      <c r="B33" s="113"/>
      <c r="C33" s="92" t="s">
        <v>50</v>
      </c>
      <c r="D33" s="81" t="s">
        <v>83</v>
      </c>
      <c r="E33" s="86">
        <v>3.6</v>
      </c>
      <c r="F33" s="86"/>
      <c r="G33" s="92"/>
      <c r="H33" s="114"/>
      <c r="I33" s="90">
        <v>337923</v>
      </c>
      <c r="J33" s="90"/>
      <c r="K33" s="90">
        <f t="shared" si="1"/>
        <v>-337923</v>
      </c>
      <c r="L33" s="119"/>
      <c r="M33" s="90"/>
      <c r="N33" s="90"/>
      <c r="O33" s="90"/>
      <c r="P33" s="90"/>
      <c r="Q33" s="132"/>
      <c r="R33" s="133"/>
      <c r="S33" s="133"/>
      <c r="T33" s="134"/>
      <c r="U33" s="122"/>
      <c r="V33" s="122"/>
      <c r="W33" s="132"/>
      <c r="X33" s="134"/>
      <c r="Y33" s="144"/>
      <c r="Z33" s="149"/>
    </row>
    <row r="34" spans="1:27" s="10" customFormat="1">
      <c r="A34" s="80">
        <v>10</v>
      </c>
      <c r="B34" s="113"/>
      <c r="C34" s="92" t="s">
        <v>67</v>
      </c>
      <c r="D34" s="81" t="s">
        <v>138</v>
      </c>
      <c r="E34" s="86" t="s">
        <v>141</v>
      </c>
      <c r="F34" s="86"/>
      <c r="G34" s="80"/>
      <c r="H34" s="114"/>
      <c r="I34" s="90">
        <v>700000</v>
      </c>
      <c r="J34" s="90"/>
      <c r="K34" s="90">
        <f t="shared" si="1"/>
        <v>-700000</v>
      </c>
      <c r="L34" s="119"/>
      <c r="M34" s="90"/>
      <c r="N34" s="90"/>
      <c r="O34" s="90"/>
      <c r="P34" s="90"/>
      <c r="Q34" s="132"/>
      <c r="R34" s="133"/>
      <c r="S34" s="133"/>
      <c r="T34" s="134"/>
      <c r="U34" s="122"/>
      <c r="V34" s="122"/>
      <c r="W34" s="132"/>
      <c r="X34" s="134"/>
      <c r="Y34" s="144"/>
      <c r="Z34" s="149"/>
    </row>
    <row r="35" spans="1:27" s="10" customFormat="1" ht="45.6">
      <c r="A35" s="80">
        <v>11</v>
      </c>
      <c r="B35" s="113"/>
      <c r="C35" s="92" t="s">
        <v>51</v>
      </c>
      <c r="D35" s="81" t="s">
        <v>137</v>
      </c>
      <c r="E35" s="86">
        <v>1</v>
      </c>
      <c r="F35" s="86"/>
      <c r="G35" s="80"/>
      <c r="H35" s="114"/>
      <c r="I35" s="90">
        <v>15000</v>
      </c>
      <c r="J35" s="90"/>
      <c r="K35" s="90">
        <f t="shared" si="1"/>
        <v>-15000</v>
      </c>
      <c r="L35" s="119"/>
      <c r="M35" s="90"/>
      <c r="N35" s="90"/>
      <c r="O35" s="90"/>
      <c r="P35" s="90"/>
      <c r="Q35" s="132"/>
      <c r="R35" s="133"/>
      <c r="S35" s="133"/>
      <c r="T35" s="134"/>
      <c r="U35" s="122"/>
      <c r="V35" s="122"/>
      <c r="W35" s="132"/>
      <c r="X35" s="134"/>
      <c r="Y35" s="144"/>
      <c r="Z35" s="149"/>
    </row>
    <row r="36" spans="1:27" s="11" customFormat="1" ht="120" customHeight="1">
      <c r="A36" s="80">
        <v>12</v>
      </c>
      <c r="B36" s="113"/>
      <c r="C36" s="91" t="s">
        <v>32</v>
      </c>
      <c r="D36" s="81" t="s">
        <v>78</v>
      </c>
      <c r="E36" s="86"/>
      <c r="F36" s="86" t="s">
        <v>77</v>
      </c>
      <c r="G36" s="80" t="s">
        <v>82</v>
      </c>
      <c r="H36" s="114"/>
      <c r="I36" s="90"/>
      <c r="J36" s="90">
        <v>201711.66159999999</v>
      </c>
      <c r="K36" s="90">
        <f t="shared" si="1"/>
        <v>201711.66159999999</v>
      </c>
      <c r="L36" s="119"/>
      <c r="M36" s="90">
        <v>201711.66159999999</v>
      </c>
      <c r="N36" s="90"/>
      <c r="O36" s="90"/>
      <c r="P36" s="90"/>
      <c r="Q36" s="132"/>
      <c r="R36" s="133"/>
      <c r="S36" s="133"/>
      <c r="T36" s="134"/>
      <c r="U36" s="122"/>
      <c r="V36" s="122"/>
      <c r="W36" s="132"/>
      <c r="X36" s="134"/>
      <c r="Y36" s="144"/>
      <c r="Z36" s="149"/>
    </row>
    <row r="37" spans="1:27" s="10" customFormat="1">
      <c r="A37" s="80"/>
      <c r="B37" s="113"/>
      <c r="C37" s="34" t="s">
        <v>42</v>
      </c>
      <c r="D37" s="80"/>
      <c r="E37" s="93"/>
      <c r="F37" s="93"/>
      <c r="G37" s="80"/>
      <c r="H37" s="114"/>
      <c r="I37" s="97">
        <f>SUM(I15:I36)</f>
        <v>9341367.7142723277</v>
      </c>
      <c r="J37" s="97">
        <f>SUM(J15:J36)</f>
        <v>4404984.1080600005</v>
      </c>
      <c r="K37" s="97">
        <f>SUM(K15:K36)</f>
        <v>-4936383.6062123282</v>
      </c>
      <c r="L37" s="119"/>
      <c r="M37" s="97">
        <f>SUM(M15:M36)</f>
        <v>2004984.1080600005</v>
      </c>
      <c r="N37" s="97">
        <f>SUM(N15:N36)</f>
        <v>0</v>
      </c>
      <c r="O37" s="97">
        <f>SUM(O15:O36)</f>
        <v>2400000</v>
      </c>
      <c r="P37" s="97">
        <f>SUM(P15:P36)</f>
        <v>0</v>
      </c>
      <c r="Q37" s="132"/>
      <c r="R37" s="133"/>
      <c r="S37" s="133"/>
      <c r="T37" s="134"/>
      <c r="U37" s="122"/>
      <c r="V37" s="122"/>
      <c r="W37" s="132"/>
      <c r="X37" s="134"/>
      <c r="Y37" s="144"/>
      <c r="Z37" s="149"/>
    </row>
    <row r="38" spans="1:27" s="20" customFormat="1">
      <c r="A38" s="96"/>
      <c r="B38" s="113"/>
      <c r="C38" s="34" t="s">
        <v>33</v>
      </c>
      <c r="D38" s="80"/>
      <c r="E38" s="93"/>
      <c r="F38" s="93"/>
      <c r="G38" s="96"/>
      <c r="H38" s="114"/>
      <c r="I38" s="97"/>
      <c r="J38" s="97"/>
      <c r="K38" s="97"/>
      <c r="L38" s="119"/>
      <c r="M38" s="89"/>
      <c r="N38" s="89"/>
      <c r="O38" s="88"/>
      <c r="P38" s="88"/>
      <c r="Q38" s="132"/>
      <c r="R38" s="133"/>
      <c r="S38" s="133"/>
      <c r="T38" s="134"/>
      <c r="U38" s="122"/>
      <c r="V38" s="122"/>
      <c r="W38" s="132"/>
      <c r="X38" s="134"/>
      <c r="Y38" s="144"/>
      <c r="Z38" s="149"/>
    </row>
    <row r="39" spans="1:27" s="10" customFormat="1" ht="91.2">
      <c r="A39" s="80">
        <v>13</v>
      </c>
      <c r="B39" s="113"/>
      <c r="C39" s="92" t="s">
        <v>52</v>
      </c>
      <c r="D39" s="80" t="s">
        <v>137</v>
      </c>
      <c r="E39" s="93">
        <v>1</v>
      </c>
      <c r="F39" s="93"/>
      <c r="G39" s="80"/>
      <c r="H39" s="114"/>
      <c r="I39" s="90">
        <v>70000</v>
      </c>
      <c r="J39" s="90"/>
      <c r="K39" s="90">
        <f>J39-I39</f>
        <v>-70000</v>
      </c>
      <c r="L39" s="119"/>
      <c r="M39" s="90"/>
      <c r="N39" s="90"/>
      <c r="O39" s="90"/>
      <c r="P39" s="90"/>
      <c r="Q39" s="135"/>
      <c r="R39" s="136"/>
      <c r="S39" s="136"/>
      <c r="T39" s="137"/>
      <c r="U39" s="123"/>
      <c r="V39" s="123"/>
      <c r="W39" s="135"/>
      <c r="X39" s="137"/>
      <c r="Y39" s="144"/>
      <c r="Z39" s="150"/>
      <c r="AA39" s="12"/>
    </row>
    <row r="40" spans="1:27" s="10" customFormat="1" ht="68.400000000000006">
      <c r="A40" s="80">
        <v>14</v>
      </c>
      <c r="B40" s="113"/>
      <c r="C40" s="92" t="s">
        <v>34</v>
      </c>
      <c r="D40" s="80" t="s">
        <v>83</v>
      </c>
      <c r="E40" s="93">
        <v>100.6</v>
      </c>
      <c r="F40" s="93"/>
      <c r="G40" s="80"/>
      <c r="H40" s="114"/>
      <c r="I40" s="90">
        <v>950000</v>
      </c>
      <c r="J40" s="90"/>
      <c r="K40" s="90">
        <f t="shared" ref="K40:K43" si="2">J40-I40</f>
        <v>-950000</v>
      </c>
      <c r="L40" s="119"/>
      <c r="M40" s="90"/>
      <c r="N40" s="90"/>
      <c r="O40" s="90"/>
      <c r="P40" s="90"/>
      <c r="Q40" s="124"/>
      <c r="R40" s="130"/>
      <c r="S40" s="130"/>
      <c r="T40" s="130"/>
      <c r="U40" s="130"/>
      <c r="V40" s="131"/>
      <c r="W40" s="141">
        <v>2804</v>
      </c>
      <c r="X40" s="141">
        <v>1399</v>
      </c>
      <c r="Y40" s="144"/>
      <c r="Z40" s="138" t="s">
        <v>147</v>
      </c>
    </row>
    <row r="41" spans="1:27" s="10" customFormat="1">
      <c r="A41" s="80">
        <v>15</v>
      </c>
      <c r="B41" s="113"/>
      <c r="C41" s="92" t="s">
        <v>53</v>
      </c>
      <c r="D41" s="80" t="s">
        <v>73</v>
      </c>
      <c r="E41" s="93">
        <v>19015</v>
      </c>
      <c r="F41" s="93"/>
      <c r="G41" s="80"/>
      <c r="H41" s="114"/>
      <c r="I41" s="90">
        <v>750000</v>
      </c>
      <c r="J41" s="90"/>
      <c r="K41" s="90">
        <f t="shared" si="2"/>
        <v>-750000</v>
      </c>
      <c r="L41" s="119"/>
      <c r="M41" s="90"/>
      <c r="N41" s="90"/>
      <c r="O41" s="90"/>
      <c r="P41" s="90"/>
      <c r="Q41" s="132"/>
      <c r="R41" s="133"/>
      <c r="S41" s="133"/>
      <c r="T41" s="133"/>
      <c r="U41" s="133"/>
      <c r="V41" s="134"/>
      <c r="W41" s="142"/>
      <c r="X41" s="142"/>
      <c r="Y41" s="144"/>
      <c r="Z41" s="139"/>
      <c r="AA41" s="21"/>
    </row>
    <row r="42" spans="1:27" s="10" customFormat="1" ht="45.6">
      <c r="A42" s="80">
        <v>16</v>
      </c>
      <c r="B42" s="113"/>
      <c r="C42" s="92" t="s">
        <v>54</v>
      </c>
      <c r="D42" s="80" t="s">
        <v>137</v>
      </c>
      <c r="E42" s="93">
        <v>1</v>
      </c>
      <c r="F42" s="93"/>
      <c r="G42" s="80"/>
      <c r="H42" s="114"/>
      <c r="I42" s="90">
        <v>65000</v>
      </c>
      <c r="J42" s="90"/>
      <c r="K42" s="90">
        <f t="shared" si="2"/>
        <v>-65000</v>
      </c>
      <c r="L42" s="119"/>
      <c r="M42" s="90"/>
      <c r="N42" s="90"/>
      <c r="O42" s="90"/>
      <c r="P42" s="90"/>
      <c r="Q42" s="132"/>
      <c r="R42" s="133"/>
      <c r="S42" s="133"/>
      <c r="T42" s="133"/>
      <c r="U42" s="133"/>
      <c r="V42" s="134"/>
      <c r="W42" s="142"/>
      <c r="X42" s="142"/>
      <c r="Y42" s="144"/>
      <c r="Z42" s="139"/>
      <c r="AA42" s="19"/>
    </row>
    <row r="43" spans="1:27" s="10" customFormat="1" ht="114">
      <c r="A43" s="80">
        <v>17</v>
      </c>
      <c r="B43" s="113"/>
      <c r="C43" s="92" t="s">
        <v>61</v>
      </c>
      <c r="D43" s="80" t="s">
        <v>137</v>
      </c>
      <c r="E43" s="93"/>
      <c r="F43" s="92" t="s">
        <v>61</v>
      </c>
      <c r="G43" s="78" t="s">
        <v>79</v>
      </c>
      <c r="H43" s="114"/>
      <c r="I43" s="90"/>
      <c r="J43" s="90">
        <v>6507.8069800000003</v>
      </c>
      <c r="K43" s="90">
        <f t="shared" si="2"/>
        <v>6507.8069800000003</v>
      </c>
      <c r="L43" s="119"/>
      <c r="M43" s="90"/>
      <c r="N43" s="90">
        <v>6507.8069800000003</v>
      </c>
      <c r="O43" s="90"/>
      <c r="P43" s="90"/>
      <c r="Q43" s="132"/>
      <c r="R43" s="133"/>
      <c r="S43" s="133"/>
      <c r="T43" s="133"/>
      <c r="U43" s="133"/>
      <c r="V43" s="134"/>
      <c r="W43" s="142"/>
      <c r="X43" s="142"/>
      <c r="Y43" s="144"/>
      <c r="Z43" s="139"/>
    </row>
    <row r="44" spans="1:27" s="10" customFormat="1">
      <c r="A44" s="80"/>
      <c r="B44" s="113"/>
      <c r="C44" s="34" t="s">
        <v>41</v>
      </c>
      <c r="D44" s="80"/>
      <c r="E44" s="86"/>
      <c r="F44" s="86"/>
      <c r="G44" s="80"/>
      <c r="H44" s="114"/>
      <c r="I44" s="97">
        <f>SUM(I39:I43)</f>
        <v>1835000</v>
      </c>
      <c r="J44" s="97">
        <f>SUM(J39:J43)</f>
        <v>6507.8069800000003</v>
      </c>
      <c r="K44" s="97">
        <f>SUM(K39:K43)</f>
        <v>-1828492.1930199999</v>
      </c>
      <c r="L44" s="119"/>
      <c r="M44" s="97">
        <f>SUM(M39:M43)</f>
        <v>0</v>
      </c>
      <c r="N44" s="97">
        <f>SUM(N39:N43)</f>
        <v>6507.8069800000003</v>
      </c>
      <c r="O44" s="97">
        <f>SUM(O39:O43)</f>
        <v>0</v>
      </c>
      <c r="P44" s="97">
        <f>SUM(P39:P43)</f>
        <v>0</v>
      </c>
      <c r="Q44" s="132"/>
      <c r="R44" s="133"/>
      <c r="S44" s="133"/>
      <c r="T44" s="133"/>
      <c r="U44" s="133"/>
      <c r="V44" s="134"/>
      <c r="W44" s="142"/>
      <c r="X44" s="142"/>
      <c r="Y44" s="144"/>
      <c r="Z44" s="139"/>
    </row>
    <row r="45" spans="1:27" s="10" customFormat="1" ht="45.6">
      <c r="A45" s="96">
        <v>18</v>
      </c>
      <c r="B45" s="113"/>
      <c r="C45" s="34" t="s">
        <v>35</v>
      </c>
      <c r="D45" s="80" t="s">
        <v>73</v>
      </c>
      <c r="E45" s="86">
        <v>1064</v>
      </c>
      <c r="F45" s="86"/>
      <c r="G45" s="80"/>
      <c r="H45" s="114"/>
      <c r="I45" s="97">
        <v>343461</v>
      </c>
      <c r="J45" s="97">
        <v>12000.464819999999</v>
      </c>
      <c r="K45" s="97">
        <f>J45-I45</f>
        <v>-331460.53518000001</v>
      </c>
      <c r="L45" s="119"/>
      <c r="M45" s="97"/>
      <c r="N45" s="97">
        <v>12000.464819999999</v>
      </c>
      <c r="O45" s="97"/>
      <c r="P45" s="97"/>
      <c r="Q45" s="132"/>
      <c r="R45" s="133"/>
      <c r="S45" s="133"/>
      <c r="T45" s="133"/>
      <c r="U45" s="133"/>
      <c r="V45" s="134"/>
      <c r="W45" s="142"/>
      <c r="X45" s="142"/>
      <c r="Y45" s="144"/>
      <c r="Z45" s="139"/>
    </row>
    <row r="46" spans="1:27" s="11" customFormat="1" ht="68.400000000000006">
      <c r="A46" s="79" t="s">
        <v>68</v>
      </c>
      <c r="B46" s="113"/>
      <c r="C46" s="34" t="s">
        <v>55</v>
      </c>
      <c r="D46" s="78"/>
      <c r="E46" s="98"/>
      <c r="F46" s="98"/>
      <c r="G46" s="78"/>
      <c r="H46" s="114"/>
      <c r="I46" s="97"/>
      <c r="J46" s="97">
        <v>197320.31748000009</v>
      </c>
      <c r="K46" s="97">
        <f t="shared" ref="K46:K47" si="3">J46-I46</f>
        <v>197320.31748000009</v>
      </c>
      <c r="L46" s="119"/>
      <c r="M46" s="97"/>
      <c r="N46" s="97">
        <v>197320.31748000009</v>
      </c>
      <c r="O46" s="97"/>
      <c r="P46" s="97"/>
      <c r="Q46" s="132"/>
      <c r="R46" s="133"/>
      <c r="S46" s="133"/>
      <c r="T46" s="133"/>
      <c r="U46" s="133"/>
      <c r="V46" s="134"/>
      <c r="W46" s="142"/>
      <c r="X46" s="142"/>
      <c r="Y46" s="144"/>
      <c r="Z46" s="139"/>
    </row>
    <row r="47" spans="1:27" s="11" customFormat="1">
      <c r="A47" s="99">
        <v>20</v>
      </c>
      <c r="B47" s="113"/>
      <c r="C47" s="34" t="s">
        <v>37</v>
      </c>
      <c r="D47" s="79"/>
      <c r="E47" s="98"/>
      <c r="F47" s="98"/>
      <c r="G47" s="96"/>
      <c r="H47" s="114"/>
      <c r="I47" s="97">
        <v>194741.25000000003</v>
      </c>
      <c r="J47" s="97">
        <v>255879.00558000003</v>
      </c>
      <c r="K47" s="97">
        <f t="shared" si="3"/>
        <v>61137.755579999997</v>
      </c>
      <c r="L47" s="119"/>
      <c r="M47" s="97"/>
      <c r="N47" s="97">
        <v>255879.00558000003</v>
      </c>
      <c r="O47" s="97"/>
      <c r="P47" s="97"/>
      <c r="Q47" s="132"/>
      <c r="R47" s="133"/>
      <c r="S47" s="133"/>
      <c r="T47" s="133"/>
      <c r="U47" s="133"/>
      <c r="V47" s="134"/>
      <c r="W47" s="142"/>
      <c r="X47" s="142"/>
      <c r="Y47" s="144"/>
      <c r="Z47" s="139"/>
      <c r="AA47" s="22"/>
    </row>
    <row r="48" spans="1:27" s="10" customFormat="1">
      <c r="A48" s="81"/>
      <c r="B48" s="81"/>
      <c r="C48" s="35" t="s">
        <v>28</v>
      </c>
      <c r="D48" s="94"/>
      <c r="E48" s="95"/>
      <c r="F48" s="81"/>
      <c r="G48" s="81"/>
      <c r="H48" s="114"/>
      <c r="I48" s="85">
        <f>I47+I46+I45+I44+I37</f>
        <v>11714569.964272328</v>
      </c>
      <c r="J48" s="85">
        <f>J47+J46+J45+J44+J37</f>
        <v>4876691.702920001</v>
      </c>
      <c r="K48" s="85">
        <f>K47+K46+K45+K44+K37</f>
        <v>-6837878.2613523286</v>
      </c>
      <c r="L48" s="120"/>
      <c r="M48" s="85">
        <f>M47+M46+M45+M44+M37</f>
        <v>2004984.1080600005</v>
      </c>
      <c r="N48" s="85">
        <f>N47+N46+N45+N44+N37</f>
        <v>471707.59486000007</v>
      </c>
      <c r="O48" s="85">
        <f>O47+O46+O45+O44+O37</f>
        <v>2400000</v>
      </c>
      <c r="P48" s="85">
        <f>P47+P46+P45+P44+P37</f>
        <v>0</v>
      </c>
      <c r="Q48" s="135"/>
      <c r="R48" s="136"/>
      <c r="S48" s="136"/>
      <c r="T48" s="136"/>
      <c r="U48" s="136"/>
      <c r="V48" s="137"/>
      <c r="W48" s="143"/>
      <c r="X48" s="143"/>
      <c r="Y48" s="144"/>
      <c r="Z48" s="140"/>
    </row>
    <row r="49" spans="2:15">
      <c r="B49" s="25" t="s">
        <v>44</v>
      </c>
      <c r="J49" s="23"/>
      <c r="L49" s="31"/>
      <c r="M49" s="27"/>
      <c r="N49" s="27"/>
      <c r="O49" s="27"/>
    </row>
    <row r="50" spans="2:15">
      <c r="I50" s="36"/>
      <c r="J50" s="103"/>
      <c r="L50" s="32"/>
      <c r="M50" s="28"/>
      <c r="N50" s="28"/>
      <c r="O50" s="28"/>
    </row>
    <row r="51" spans="2:15">
      <c r="I51" s="36"/>
      <c r="M51" s="27"/>
      <c r="N51" s="37"/>
    </row>
    <row r="52" spans="2:15">
      <c r="I52" s="36"/>
      <c r="M52" s="28"/>
    </row>
    <row r="53" spans="2:15">
      <c r="I53" s="36"/>
      <c r="J53" s="36"/>
      <c r="K53" s="38"/>
    </row>
    <row r="54" spans="2:15" ht="30">
      <c r="B54" s="61"/>
      <c r="C54" s="62"/>
      <c r="D54" s="63"/>
      <c r="E54" s="64"/>
      <c r="F54" s="61"/>
      <c r="G54" s="61"/>
      <c r="H54" s="61"/>
      <c r="I54" s="65"/>
      <c r="J54" s="65"/>
      <c r="K54" s="38"/>
    </row>
    <row r="55" spans="2:15" ht="30">
      <c r="B55" s="61"/>
      <c r="C55" s="62"/>
      <c r="D55" s="63"/>
      <c r="E55" s="64"/>
      <c r="F55" s="61"/>
      <c r="G55" s="61"/>
      <c r="H55" s="61"/>
      <c r="I55" s="65"/>
      <c r="J55" s="65"/>
      <c r="K55" s="38"/>
    </row>
    <row r="56" spans="2:15" ht="30">
      <c r="B56" s="61"/>
      <c r="C56" s="62"/>
      <c r="D56" s="63"/>
      <c r="E56" s="64"/>
      <c r="F56" s="61"/>
      <c r="G56" s="61"/>
      <c r="H56" s="61"/>
      <c r="I56" s="20"/>
      <c r="J56" s="61"/>
    </row>
    <row r="57" spans="2:15">
      <c r="B57" s="61"/>
      <c r="C57" s="66"/>
      <c r="D57" s="66"/>
      <c r="E57" s="66"/>
      <c r="F57" s="66"/>
      <c r="G57" s="61"/>
      <c r="H57" s="61"/>
      <c r="I57" s="67"/>
      <c r="J57" s="61"/>
    </row>
    <row r="58" spans="2:15">
      <c r="B58" s="61"/>
      <c r="C58" s="68"/>
      <c r="D58" s="69"/>
      <c r="E58" s="69"/>
      <c r="F58" s="70"/>
      <c r="G58" s="61"/>
      <c r="H58" s="61"/>
      <c r="I58" s="20"/>
      <c r="J58" s="61"/>
    </row>
    <row r="59" spans="2:15">
      <c r="B59" s="61"/>
      <c r="C59" s="68"/>
      <c r="D59" s="69"/>
      <c r="E59" s="69"/>
      <c r="F59" s="70"/>
      <c r="G59" s="61"/>
      <c r="H59" s="61"/>
      <c r="I59" s="20"/>
      <c r="J59" s="61"/>
    </row>
    <row r="60" spans="2:15">
      <c r="B60" s="61"/>
      <c r="C60" s="68"/>
      <c r="D60" s="69"/>
      <c r="E60" s="69"/>
      <c r="F60" s="70"/>
      <c r="G60" s="61"/>
      <c r="H60" s="61"/>
      <c r="I60" s="20"/>
      <c r="J60" s="61"/>
    </row>
    <row r="61" spans="2:15">
      <c r="B61" s="61"/>
      <c r="C61" s="68"/>
      <c r="D61" s="69"/>
      <c r="E61" s="69"/>
      <c r="F61" s="70"/>
      <c r="G61" s="61"/>
      <c r="H61" s="61"/>
      <c r="I61" s="20"/>
      <c r="J61" s="61"/>
    </row>
    <row r="62" spans="2:15">
      <c r="B62" s="61"/>
      <c r="C62" s="68"/>
      <c r="D62" s="69"/>
      <c r="E62" s="69"/>
      <c r="F62" s="70"/>
      <c r="G62" s="61"/>
      <c r="H62" s="61"/>
      <c r="I62" s="20"/>
      <c r="J62" s="61"/>
    </row>
    <row r="63" spans="2:15">
      <c r="B63" s="61"/>
      <c r="C63" s="68"/>
      <c r="D63" s="69"/>
      <c r="E63" s="69"/>
      <c r="F63" s="70"/>
      <c r="G63" s="61"/>
      <c r="H63" s="61"/>
      <c r="I63" s="20"/>
      <c r="J63" s="61"/>
    </row>
    <row r="64" spans="2:15">
      <c r="B64" s="61"/>
      <c r="C64" s="71"/>
      <c r="D64" s="72"/>
      <c r="E64" s="72"/>
      <c r="F64" s="70"/>
      <c r="G64" s="61"/>
      <c r="H64" s="61"/>
      <c r="I64" s="20"/>
      <c r="J64" s="61"/>
    </row>
    <row r="65" spans="2:10" ht="30">
      <c r="B65" s="61"/>
      <c r="C65" s="62"/>
      <c r="D65" s="63"/>
      <c r="E65" s="64"/>
      <c r="F65" s="61"/>
      <c r="G65" s="61"/>
      <c r="H65" s="61"/>
      <c r="I65" s="20"/>
      <c r="J65" s="61"/>
    </row>
    <row r="66" spans="2:10" ht="30">
      <c r="B66" s="61"/>
      <c r="C66" s="62"/>
      <c r="D66" s="63"/>
      <c r="E66" s="64"/>
      <c r="F66" s="61"/>
      <c r="G66" s="61"/>
      <c r="H66" s="61"/>
      <c r="I66" s="20"/>
      <c r="J66" s="61"/>
    </row>
    <row r="67" spans="2:10">
      <c r="B67" s="61"/>
      <c r="C67" s="63"/>
      <c r="D67" s="63"/>
      <c r="E67" s="69"/>
      <c r="F67" s="61"/>
      <c r="G67" s="61"/>
      <c r="H67" s="61"/>
      <c r="I67" s="20"/>
      <c r="J67" s="61"/>
    </row>
    <row r="68" spans="2:10">
      <c r="B68" s="61"/>
      <c r="C68" s="63"/>
      <c r="D68" s="63"/>
      <c r="E68" s="64"/>
      <c r="F68" s="61"/>
      <c r="G68" s="61"/>
      <c r="H68" s="61"/>
      <c r="I68" s="20"/>
      <c r="J68" s="61"/>
    </row>
    <row r="69" spans="2:10">
      <c r="B69" s="61"/>
      <c r="C69" s="63"/>
      <c r="D69" s="73"/>
      <c r="E69" s="74"/>
      <c r="F69" s="61"/>
      <c r="G69" s="61"/>
      <c r="H69" s="61"/>
      <c r="I69" s="20"/>
      <c r="J69" s="61"/>
    </row>
  </sheetData>
  <mergeCells count="69">
    <mergeCell ref="Q29:T39"/>
    <mergeCell ref="Z40:Z48"/>
    <mergeCell ref="W40:W48"/>
    <mergeCell ref="X40:X48"/>
    <mergeCell ref="Y15:Y48"/>
    <mergeCell ref="S15:X18"/>
    <mergeCell ref="U19:X28"/>
    <mergeCell ref="W29:X39"/>
    <mergeCell ref="Q40:V48"/>
    <mergeCell ref="Z29:Z39"/>
    <mergeCell ref="U29:U39"/>
    <mergeCell ref="V29:V39"/>
    <mergeCell ref="Z15:Z18"/>
    <mergeCell ref="Q15:Q18"/>
    <mergeCell ref="R15:R18"/>
    <mergeCell ref="Z19:Z28"/>
    <mergeCell ref="S19:S28"/>
    <mergeCell ref="T19:T28"/>
    <mergeCell ref="Q19:R28"/>
    <mergeCell ref="O27:O28"/>
    <mergeCell ref="P27:P28"/>
    <mergeCell ref="O22:O26"/>
    <mergeCell ref="P22:P26"/>
    <mergeCell ref="K27:K28"/>
    <mergeCell ref="M27:M28"/>
    <mergeCell ref="N27:N28"/>
    <mergeCell ref="L15:L48"/>
    <mergeCell ref="N22:N26"/>
    <mergeCell ref="A22:A26"/>
    <mergeCell ref="I22:I26"/>
    <mergeCell ref="J22:J26"/>
    <mergeCell ref="K22:K26"/>
    <mergeCell ref="M22:M26"/>
    <mergeCell ref="G22:G26"/>
    <mergeCell ref="B15:B47"/>
    <mergeCell ref="H15:H48"/>
    <mergeCell ref="C22:C26"/>
    <mergeCell ref="C27:C28"/>
    <mergeCell ref="G27:G28"/>
    <mergeCell ref="E22:E26"/>
    <mergeCell ref="E27:E28"/>
    <mergeCell ref="A27:A28"/>
    <mergeCell ref="I27:I28"/>
    <mergeCell ref="J27:J28"/>
    <mergeCell ref="A10:A12"/>
    <mergeCell ref="B11:B12"/>
    <mergeCell ref="C11:C12"/>
    <mergeCell ref="E11:F11"/>
    <mergeCell ref="G11:G12"/>
    <mergeCell ref="B10:G10"/>
    <mergeCell ref="D11:D12"/>
    <mergeCell ref="H10:H12"/>
    <mergeCell ref="O11:O12"/>
    <mergeCell ref="P11:P12"/>
    <mergeCell ref="I11:I12"/>
    <mergeCell ref="J11:J12"/>
    <mergeCell ref="K11:K12"/>
    <mergeCell ref="L11:L12"/>
    <mergeCell ref="M11:N11"/>
    <mergeCell ref="I10:L10"/>
    <mergeCell ref="Y10:Y12"/>
    <mergeCell ref="Z10:Z12"/>
    <mergeCell ref="Q11:R11"/>
    <mergeCell ref="M1:P1"/>
    <mergeCell ref="M10:P10"/>
    <mergeCell ref="S11:T11"/>
    <mergeCell ref="U11:V11"/>
    <mergeCell ref="W11:X11"/>
    <mergeCell ref="Q10:X10"/>
  </mergeCells>
  <hyperlinks>
    <hyperlink ref="Z2" r:id="rId1" display="jl:39695703.100 "/>
  </hyperlinks>
  <printOptions horizontalCentered="1"/>
  <pageMargins left="0.31496062992125984" right="0.31496062992125984" top="0.31496062992125984" bottom="0.35433070866141736" header="0.31496062992125984" footer="0.19685039370078741"/>
  <pageSetup paperSize="8" scale="26" fitToHeight="10"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3" workbookViewId="0">
      <selection activeCell="P8" sqref="P8"/>
    </sheetView>
  </sheetViews>
  <sheetFormatPr defaultRowHeight="14.4"/>
  <cols>
    <col min="12" max="12" width="10" bestFit="1" customWidth="1"/>
  </cols>
  <sheetData>
    <row r="1" spans="1:14" ht="15" thickBot="1">
      <c r="A1" s="156" t="s">
        <v>89</v>
      </c>
      <c r="B1" s="158" t="s">
        <v>10</v>
      </c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59"/>
      <c r="N1" s="39" t="s">
        <v>90</v>
      </c>
    </row>
    <row r="2" spans="1:14" ht="29.4" thickBot="1">
      <c r="A2" s="157"/>
      <c r="B2" s="39" t="s">
        <v>91</v>
      </c>
      <c r="C2" s="39" t="s">
        <v>92</v>
      </c>
      <c r="D2" s="39" t="s">
        <v>93</v>
      </c>
      <c r="E2" s="39" t="s">
        <v>94</v>
      </c>
      <c r="F2" s="39" t="s">
        <v>95</v>
      </c>
      <c r="G2" s="39" t="s">
        <v>96</v>
      </c>
      <c r="H2" s="39" t="s">
        <v>97</v>
      </c>
      <c r="I2" s="39" t="s">
        <v>98</v>
      </c>
      <c r="J2" s="39" t="s">
        <v>99</v>
      </c>
      <c r="K2" s="39" t="s">
        <v>100</v>
      </c>
      <c r="L2" s="39" t="s">
        <v>127</v>
      </c>
      <c r="M2" s="39" t="s">
        <v>125</v>
      </c>
      <c r="N2" s="39" t="s">
        <v>128</v>
      </c>
    </row>
    <row r="3" spans="1:14" ht="36.6" thickBot="1">
      <c r="A3" s="40" t="s">
        <v>101</v>
      </c>
      <c r="B3" s="41">
        <v>957</v>
      </c>
      <c r="C3" s="43">
        <v>1576</v>
      </c>
      <c r="D3" s="43">
        <v>2392</v>
      </c>
      <c r="E3" s="43">
        <v>3185</v>
      </c>
      <c r="F3" s="43">
        <v>6066</v>
      </c>
      <c r="G3" s="43">
        <v>8753</v>
      </c>
      <c r="H3" s="43">
        <v>8841</v>
      </c>
      <c r="I3" s="43">
        <v>11058</v>
      </c>
      <c r="J3" s="44">
        <v>11698</v>
      </c>
      <c r="K3" s="44">
        <v>10335</v>
      </c>
      <c r="L3" s="44">
        <v>9226</v>
      </c>
      <c r="M3" s="44">
        <v>2477</v>
      </c>
      <c r="N3" s="42">
        <f>SUM(B3:M3)</f>
        <v>76564</v>
      </c>
    </row>
    <row r="4" spans="1:14" ht="24.6" thickBot="1">
      <c r="A4" s="40" t="s">
        <v>2</v>
      </c>
      <c r="B4" s="43">
        <v>8407</v>
      </c>
      <c r="C4" s="43">
        <v>19892</v>
      </c>
      <c r="D4" s="43">
        <v>1819</v>
      </c>
      <c r="E4" s="43">
        <v>11366</v>
      </c>
      <c r="F4" s="43">
        <v>6569</v>
      </c>
      <c r="G4" s="41">
        <v>140</v>
      </c>
      <c r="H4" s="46"/>
      <c r="I4" s="41">
        <v>449</v>
      </c>
      <c r="J4" s="44">
        <v>1610</v>
      </c>
      <c r="K4" s="46"/>
      <c r="L4" s="46"/>
      <c r="M4" s="46"/>
      <c r="N4" s="42">
        <f>SUM(B4:M4)</f>
        <v>50252</v>
      </c>
    </row>
    <row r="5" spans="1:14" ht="48.6" thickBot="1">
      <c r="A5" s="40" t="s">
        <v>102</v>
      </c>
      <c r="B5" s="41"/>
      <c r="C5" s="41"/>
      <c r="D5" s="41"/>
      <c r="E5" s="41"/>
      <c r="F5" s="41"/>
      <c r="G5" s="41"/>
      <c r="H5" s="41"/>
      <c r="I5" s="41">
        <v>340</v>
      </c>
      <c r="J5" s="44">
        <v>4987</v>
      </c>
      <c r="K5" s="45">
        <v>137</v>
      </c>
      <c r="L5" s="45"/>
      <c r="M5" s="45"/>
      <c r="N5" s="42">
        <f>SUM(B5:M5)</f>
        <v>5464</v>
      </c>
    </row>
    <row r="6" spans="1:14" ht="24.6" thickBot="1">
      <c r="A6" s="40" t="s">
        <v>103</v>
      </c>
      <c r="B6" s="41">
        <v>944</v>
      </c>
      <c r="C6" s="43">
        <v>2122</v>
      </c>
      <c r="D6" s="43">
        <v>5432</v>
      </c>
      <c r="E6" s="43">
        <v>2414</v>
      </c>
      <c r="F6" s="41">
        <v>861</v>
      </c>
      <c r="G6" s="46"/>
      <c r="H6" s="41">
        <v>448</v>
      </c>
      <c r="I6" s="43">
        <v>2600</v>
      </c>
      <c r="J6" s="44">
        <v>2596</v>
      </c>
      <c r="K6" s="44">
        <v>2128</v>
      </c>
      <c r="L6" s="44">
        <v>2200</v>
      </c>
      <c r="M6" s="44">
        <v>2400</v>
      </c>
      <c r="N6" s="42">
        <f>SUM(B6:M6)</f>
        <v>24145</v>
      </c>
    </row>
    <row r="7" spans="1:14" ht="15" thickBot="1">
      <c r="A7" s="40" t="s">
        <v>104</v>
      </c>
      <c r="B7" s="43">
        <v>10309</v>
      </c>
      <c r="C7" s="43">
        <v>23590</v>
      </c>
      <c r="D7" s="43">
        <v>9643</v>
      </c>
      <c r="E7" s="43">
        <v>16965</v>
      </c>
      <c r="F7" s="43">
        <v>13496</v>
      </c>
      <c r="G7" s="43">
        <v>8893</v>
      </c>
      <c r="H7" s="43">
        <v>9290</v>
      </c>
      <c r="I7" s="43">
        <v>14448</v>
      </c>
      <c r="J7" s="44">
        <v>20890</v>
      </c>
      <c r="K7" s="44">
        <v>12599</v>
      </c>
      <c r="L7" s="44">
        <v>11426</v>
      </c>
      <c r="M7" s="44">
        <f>M3+M6</f>
        <v>4877</v>
      </c>
      <c r="N7" s="47">
        <f>N3+N4+N5+N6</f>
        <v>156425</v>
      </c>
    </row>
    <row r="10" spans="1:14" ht="15" thickBot="1"/>
    <row r="11" spans="1:14" ht="20.25" customHeight="1" thickBot="1">
      <c r="A11" s="161" t="s">
        <v>105</v>
      </c>
      <c r="B11" s="165" t="s">
        <v>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  <c r="N11" s="163" t="s">
        <v>106</v>
      </c>
    </row>
    <row r="12" spans="1:14" ht="15" thickBot="1">
      <c r="A12" s="162"/>
      <c r="B12" s="48" t="s">
        <v>107</v>
      </c>
      <c r="C12" s="48" t="s">
        <v>108</v>
      </c>
      <c r="D12" s="48" t="s">
        <v>109</v>
      </c>
      <c r="E12" s="48" t="s">
        <v>110</v>
      </c>
      <c r="F12" s="48" t="s">
        <v>111</v>
      </c>
      <c r="G12" s="48" t="s">
        <v>112</v>
      </c>
      <c r="H12" s="48" t="s">
        <v>113</v>
      </c>
      <c r="I12" s="48" t="s">
        <v>114</v>
      </c>
      <c r="J12" s="48" t="s">
        <v>115</v>
      </c>
      <c r="K12" s="48" t="s">
        <v>116</v>
      </c>
      <c r="L12" s="48" t="s">
        <v>117</v>
      </c>
      <c r="M12" s="48" t="s">
        <v>126</v>
      </c>
      <c r="N12" s="164"/>
    </row>
    <row r="13" spans="1:14" ht="67.8" thickBot="1">
      <c r="A13" s="49" t="s">
        <v>118</v>
      </c>
      <c r="B13" s="50">
        <v>42</v>
      </c>
      <c r="C13" s="50">
        <v>144</v>
      </c>
      <c r="D13" s="51">
        <v>3817</v>
      </c>
      <c r="E13" s="51">
        <v>2334</v>
      </c>
      <c r="F13" s="51">
        <v>1007</v>
      </c>
      <c r="G13" s="51">
        <v>3733</v>
      </c>
      <c r="H13" s="51">
        <v>2639</v>
      </c>
      <c r="I13" s="51">
        <v>4377</v>
      </c>
      <c r="J13" s="52">
        <v>8402</v>
      </c>
      <c r="K13" s="52">
        <v>6604</v>
      </c>
      <c r="L13" s="52">
        <v>8755.8898792700002</v>
      </c>
      <c r="M13" s="52">
        <v>4459.1514520399996</v>
      </c>
      <c r="N13" s="54">
        <f>SUM(B13:M13)</f>
        <v>46314.04133131</v>
      </c>
    </row>
    <row r="14" spans="1:14" ht="39" thickBot="1">
      <c r="A14" s="49" t="s">
        <v>119</v>
      </c>
      <c r="B14" s="50">
        <v>2</v>
      </c>
      <c r="C14" s="50">
        <v>73</v>
      </c>
      <c r="D14" s="50">
        <v>29</v>
      </c>
      <c r="E14" s="50">
        <v>724</v>
      </c>
      <c r="F14" s="51">
        <v>1661</v>
      </c>
      <c r="G14" s="50">
        <v>732</v>
      </c>
      <c r="H14" s="50">
        <v>125</v>
      </c>
      <c r="I14" s="51">
        <v>1031</v>
      </c>
      <c r="J14" s="52">
        <v>6499</v>
      </c>
      <c r="K14" s="52">
        <v>1368</v>
      </c>
      <c r="L14" s="52">
        <v>595.36978635000003</v>
      </c>
      <c r="M14" s="52">
        <v>201.71166159999999</v>
      </c>
      <c r="N14" s="54">
        <f t="shared" ref="N14:N19" si="0">SUM(B14:M14)</f>
        <v>13041.08144795</v>
      </c>
    </row>
    <row r="15" spans="1:14" ht="39" thickBot="1">
      <c r="A15" s="49" t="s">
        <v>87</v>
      </c>
      <c r="B15" s="51">
        <v>10066</v>
      </c>
      <c r="C15" s="51">
        <v>22516</v>
      </c>
      <c r="D15" s="51">
        <v>4600</v>
      </c>
      <c r="E15" s="51">
        <v>12781</v>
      </c>
      <c r="F15" s="51">
        <v>8583</v>
      </c>
      <c r="G15" s="50">
        <v>838</v>
      </c>
      <c r="H15" s="50">
        <v>728</v>
      </c>
      <c r="I15" s="51">
        <v>5227</v>
      </c>
      <c r="J15" s="52">
        <v>2062</v>
      </c>
      <c r="K15" s="53">
        <v>19</v>
      </c>
      <c r="L15" s="52">
        <v>446.67313518999998</v>
      </c>
      <c r="M15" s="52">
        <v>6.5078069800000007</v>
      </c>
      <c r="N15" s="54">
        <f t="shared" si="0"/>
        <v>67873.180942169987</v>
      </c>
    </row>
    <row r="16" spans="1:14" ht="19.8" thickBot="1">
      <c r="A16" s="49" t="s">
        <v>120</v>
      </c>
      <c r="B16" s="50">
        <v>22</v>
      </c>
      <c r="C16" s="50">
        <v>16</v>
      </c>
      <c r="D16" s="50" t="s">
        <v>121</v>
      </c>
      <c r="E16" s="50">
        <v>46</v>
      </c>
      <c r="F16" s="51">
        <v>1651</v>
      </c>
      <c r="G16" s="51">
        <v>2930</v>
      </c>
      <c r="H16" s="51">
        <v>3942</v>
      </c>
      <c r="I16" s="51">
        <v>2301</v>
      </c>
      <c r="J16" s="52">
        <v>2469</v>
      </c>
      <c r="K16" s="52">
        <v>2673</v>
      </c>
      <c r="L16" s="52">
        <v>262.86898374999998</v>
      </c>
      <c r="M16" s="52"/>
      <c r="N16" s="54">
        <f t="shared" si="0"/>
        <v>16312.868983750001</v>
      </c>
    </row>
    <row r="17" spans="1:14" ht="154.19999999999999" thickBot="1">
      <c r="A17" s="49" t="s">
        <v>122</v>
      </c>
      <c r="B17" s="50">
        <v>66</v>
      </c>
      <c r="C17" s="50">
        <v>171</v>
      </c>
      <c r="D17" s="50">
        <v>547</v>
      </c>
      <c r="E17" s="50">
        <v>481</v>
      </c>
      <c r="F17" s="50">
        <v>147</v>
      </c>
      <c r="G17" s="50">
        <v>189</v>
      </c>
      <c r="H17" s="50">
        <v>612</v>
      </c>
      <c r="I17" s="50">
        <v>382</v>
      </c>
      <c r="J17" s="53">
        <v>390</v>
      </c>
      <c r="K17" s="50">
        <v>277</v>
      </c>
      <c r="L17" s="60">
        <v>192.94391872</v>
      </c>
      <c r="M17" s="52"/>
      <c r="N17" s="54">
        <f t="shared" si="0"/>
        <v>3454.9439187200001</v>
      </c>
    </row>
    <row r="18" spans="1:14" ht="58.2" thickBot="1">
      <c r="A18" s="49" t="s">
        <v>123</v>
      </c>
      <c r="B18" s="50"/>
      <c r="C18" s="50"/>
      <c r="D18" s="50"/>
      <c r="E18" s="50"/>
      <c r="F18" s="50"/>
      <c r="G18" s="50"/>
      <c r="H18" s="50">
        <v>717</v>
      </c>
      <c r="I18" s="50">
        <v>862</v>
      </c>
      <c r="J18" s="55">
        <v>735</v>
      </c>
      <c r="K18" s="50">
        <v>841</v>
      </c>
      <c r="L18" s="52">
        <v>870.65680406836702</v>
      </c>
      <c r="M18" s="52">
        <v>197.32031748000009</v>
      </c>
      <c r="N18" s="54">
        <f t="shared" si="0"/>
        <v>4222.977121548367</v>
      </c>
    </row>
    <row r="19" spans="1:14" ht="19.8" thickBot="1">
      <c r="A19" s="49" t="s">
        <v>124</v>
      </c>
      <c r="B19" s="50">
        <v>111</v>
      </c>
      <c r="C19" s="50">
        <v>670</v>
      </c>
      <c r="D19" s="50">
        <v>651</v>
      </c>
      <c r="E19" s="50">
        <v>599</v>
      </c>
      <c r="F19" s="50">
        <v>445</v>
      </c>
      <c r="G19" s="50">
        <v>470</v>
      </c>
      <c r="H19" s="50">
        <v>527</v>
      </c>
      <c r="I19" s="50">
        <v>267</v>
      </c>
      <c r="J19" s="55">
        <v>333</v>
      </c>
      <c r="K19" s="50">
        <v>817</v>
      </c>
      <c r="L19" s="52">
        <v>301.6884981</v>
      </c>
      <c r="M19" s="52">
        <v>12.000464819999999</v>
      </c>
      <c r="N19" s="54">
        <f t="shared" si="0"/>
        <v>5203.6889629200004</v>
      </c>
    </row>
    <row r="20" spans="1:14" ht="15" thickBot="1">
      <c r="A20" s="48" t="s">
        <v>88</v>
      </c>
      <c r="B20" s="56">
        <v>10309</v>
      </c>
      <c r="C20" s="56">
        <v>23590</v>
      </c>
      <c r="D20" s="56">
        <v>9643</v>
      </c>
      <c r="E20" s="56">
        <v>16965</v>
      </c>
      <c r="F20" s="56">
        <v>13496</v>
      </c>
      <c r="G20" s="56">
        <v>8893</v>
      </c>
      <c r="H20" s="56">
        <v>9290</v>
      </c>
      <c r="I20" s="56">
        <v>14448</v>
      </c>
      <c r="J20" s="57">
        <v>20890</v>
      </c>
      <c r="K20" s="56">
        <v>12599</v>
      </c>
      <c r="L20" s="52">
        <f xml:space="preserve"> SUM(L13:L19)</f>
        <v>11426.091005448368</v>
      </c>
      <c r="M20" s="52">
        <f xml:space="preserve"> SUM(M13:M19)</f>
        <v>4876.6917029200004</v>
      </c>
      <c r="N20" s="58">
        <v>156425</v>
      </c>
    </row>
    <row r="21" spans="1:14" ht="15" thickBot="1">
      <c r="L21" s="52"/>
    </row>
    <row r="22" spans="1:14" ht="15" thickBot="1">
      <c r="L22" s="52"/>
    </row>
    <row r="23" spans="1:14" ht="15" thickBot="1">
      <c r="L23" s="52"/>
    </row>
  </sheetData>
  <mergeCells count="5">
    <mergeCell ref="A1:A2"/>
    <mergeCell ref="B1:L1"/>
    <mergeCell ref="A11:A12"/>
    <mergeCell ref="N11:N12"/>
    <mergeCell ref="B11:M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форма 21</vt:lpstr>
      <vt:lpstr>Лист1</vt:lpstr>
      <vt:lpstr>'Приложение 1 форма 21'!Заголовки_для_печати</vt:lpstr>
      <vt:lpstr>'Приложение 1 форма 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Shakhmetova Assima</cp:lastModifiedBy>
  <cp:lastPrinted>2020-07-15T08:37:53Z</cp:lastPrinted>
  <dcterms:created xsi:type="dcterms:W3CDTF">2015-05-28T08:54:31Z</dcterms:created>
  <dcterms:modified xsi:type="dcterms:W3CDTF">2020-07-21T04:50:49Z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