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 refMode="R1C1"/>
</workbook>
</file>

<file path=xl/sharedStrings.xml><?xml version="1.0" encoding="utf-8"?>
<sst xmlns="http://schemas.openxmlformats.org/spreadsheetml/2006/main" count="353" uniqueCount="181">
  <si>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</si>
  <si>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</si>
  <si>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</si>
  <si>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</si>
  <si>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</si>
  <si>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</si>
  <si>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</si>
  <si>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</si>
  <si>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</si>
  <si>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</si>
  <si>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</si>
  <si>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</si>
  <si>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</si>
  <si>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</si>
  <si>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</si>
  <si>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</si>
  <si>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График ремонта с 20 июня по 24 июня 2016 г</t>
  </si>
  <si>
    <t>09.00 -17.00</t>
  </si>
  <si>
    <t>ВЛ-0,4 кВ от ТП-1319</t>
  </si>
  <si>
    <t>текущий</t>
  </si>
  <si>
    <t>м-н Айгерим-1 ул. Ленина 26, 44-78, Новая 1-23, Садовая 203-223, Тополинная 1-13</t>
  </si>
  <si>
    <t>оборудование ТП-3056</t>
  </si>
  <si>
    <t>ул. Болтерик Шешена 2а,4, Грибоедова 46-77, Суюнбая 47</t>
  </si>
  <si>
    <t>оборудование ТП-1167</t>
  </si>
  <si>
    <t>аварийный</t>
  </si>
  <si>
    <t>ул. Байтурсынова 1; ул. Досмухамедова 14; ул. Макатаева 168</t>
  </si>
  <si>
    <t>ВЛ-10 кВ Ф.31-47</t>
  </si>
  <si>
    <t>капитальный</t>
  </si>
  <si>
    <t>мкр. Айгерим-1 ул Набережная, Тепличная, мкр. Курылысши ул. Аксункар, Арычная, Ворошилова, Дорожная, Жайлы, Зеленая, Кокорай, Котовского, Куренбел, Лесная, Молодежная, Монтажная,Солнечная</t>
  </si>
  <si>
    <t>ВЛ-10 кВ Ф.13-136</t>
  </si>
  <si>
    <t>м-н Курлысши ул. Кокарай 26-79</t>
  </si>
  <si>
    <t>оборудование ТП-1182(3482)</t>
  </si>
  <si>
    <t>пр. Раимбека 172, 172а, 172б, 174</t>
  </si>
  <si>
    <t>оборудование ТП-1161</t>
  </si>
  <si>
    <t>реконструкция</t>
  </si>
  <si>
    <t>2-я Кастекская 1-22; ул. Есентайская 32-67; ул. Монгольская 13-67; Муканова 46-57</t>
  </si>
  <si>
    <t xml:space="preserve">ВЛ-10 кВ РП-179 выход на ТП-1901 </t>
  </si>
  <si>
    <t>мкр. Шанырак-1 ул. Бабыра 1-41, Егемен 1-45, ул. Наурыз 10-51, ул. Алпамыса 60-127</t>
  </si>
  <si>
    <t>оборудование ТП-3025</t>
  </si>
  <si>
    <t>ул. Волочаевская 12-391, Станиславского 69-83, Таирова 239-247, Шелихова 100-187,187а</t>
  </si>
  <si>
    <t>оборудование ТП-1150</t>
  </si>
  <si>
    <t>ул. Мамнтовой 34,36, Молдагуловой 43,45, Панфилова 57, 61</t>
  </si>
  <si>
    <t>оборудование ТП(РП)-40</t>
  </si>
  <si>
    <t>ул. Досмухамедова д.14 кв.30; Гоголя 155; Жибек Жолы 153; 149/3; ул. Байтурсынова 7-11</t>
  </si>
  <si>
    <t>РЭС-1</t>
  </si>
  <si>
    <t>РЭС-2</t>
  </si>
  <si>
    <t>ТП-2145</t>
  </si>
  <si>
    <t>капитальный  ремонт оборудования (замена рубильников)</t>
  </si>
  <si>
    <t>Гоголя-Желтоксан (юго-восток)</t>
  </si>
  <si>
    <t>-</t>
  </si>
  <si>
    <t>ТП-2157</t>
  </si>
  <si>
    <t>Абая-Клочкова (юго-запад)</t>
  </si>
  <si>
    <t>ТП-2179</t>
  </si>
  <si>
    <t>Мынбаева-6 линия (юго-запад)</t>
  </si>
  <si>
    <t>ТП-2148</t>
  </si>
  <si>
    <t>Фурманова-Гоголя (северо-восток)</t>
  </si>
  <si>
    <t>ВЛ-0,4кВ ТП-2374 выход"север"</t>
  </si>
  <si>
    <t>капитальный ремонт монтаж ж/б опор (хоз.способ.)</t>
  </si>
  <si>
    <t>Богенбай батыра-Аносова (юго-вост.)</t>
  </si>
  <si>
    <t>ВЛ-0,4кВ ТП-2149 выход"восток"</t>
  </si>
  <si>
    <t>подрядный способ капитальный ремонт</t>
  </si>
  <si>
    <t>Толе би-Рыспаева (юго-запад)</t>
  </si>
  <si>
    <t>Замеры  ТП РЭС-2</t>
  </si>
  <si>
    <t>РЭС-3</t>
  </si>
  <si>
    <t>1) ТП-708, 710                                                 2) ТП-519</t>
  </si>
  <si>
    <t xml:space="preserve">Чистка трассы от веток. ППР трансформатора. </t>
  </si>
  <si>
    <t>1) ВЛ-10кВ Ф.8-127А                                                                          2) ТП-1237</t>
  </si>
  <si>
    <t xml:space="preserve"> Чистка трассы от веток и замена битых изоляторов,  перетяжка </t>
  </si>
  <si>
    <t>1) ВЛ-10кВ Ф.9-42А                                                                          2) ТП-310</t>
  </si>
  <si>
    <t>трансформатора.                 Чистка трассы от веток и замена битых изоляторов</t>
  </si>
  <si>
    <t>1) ТП-318,244                                                         2) ТП-822</t>
  </si>
  <si>
    <t xml:space="preserve">Перетяжка контактов, ППР трансформатора.                 Чистка трассы от веток. </t>
  </si>
  <si>
    <t>1) ВЛ-10кВ Ф.1-41А                                                                                            2) ТП-317</t>
  </si>
  <si>
    <t>мкр. Акжар,  мкр.Карагайлы.</t>
  </si>
  <si>
    <t>мкрТастыбулак, мкр.Акжар,  мкр.Алгабас.</t>
  </si>
  <si>
    <t>мкр.Шугыла, мкр.Акжар.  мкр.Карагайлы.</t>
  </si>
  <si>
    <t>мкр.Таусамалы, мкр.Теректи.</t>
  </si>
  <si>
    <t xml:space="preserve">мкрТеректи, Алгабас, мкр.Таусамалы                         </t>
  </si>
  <si>
    <t>Ревизия РУ-6/10/0,4кВ и силового трансформатора</t>
  </si>
  <si>
    <t>ТП-4855</t>
  </si>
  <si>
    <t>ул. Полесская, ул. Заветная</t>
  </si>
  <si>
    <t>ТП-4416</t>
  </si>
  <si>
    <t xml:space="preserve">ул. Казакпаева, ул. Кожедуба, ул. Читинская, ул. Якубова, ул. </t>
  </si>
  <si>
    <t>ТП-4486</t>
  </si>
  <si>
    <t>ул. Соболева, ул. Захарова, ул.Иванова, ул. Собинова, ул. Садовского, ул. Домбровского, мкр. Алтай-2</t>
  </si>
  <si>
    <t>замена н/в автомата КР</t>
  </si>
  <si>
    <t>ТП-4739</t>
  </si>
  <si>
    <t>мкр. Ожет ул. Галиева, ул. Укили Абырай,   ул. Балпык би, 6-ой Градокомплекс.</t>
  </si>
  <si>
    <t>перетяжка вводов, перетяжка провода, расчистка трассы, Осмотр ВЛ, номерация опор</t>
  </si>
  <si>
    <t>ТП-4557</t>
  </si>
  <si>
    <t>ул. Гете</t>
  </si>
  <si>
    <t>ТП-4504</t>
  </si>
  <si>
    <t>ул. Сауранбаева, ул. Чернышевского, ул. Толстого,  ул. Молдагалиева, пр. Сейфуллина,</t>
  </si>
  <si>
    <t>ТП-4505</t>
  </si>
  <si>
    <t>ТП-4506</t>
  </si>
  <si>
    <t>РЭС-4</t>
  </si>
  <si>
    <t>РЭС-5</t>
  </si>
  <si>
    <t>ВЛ-6-10/0,4кВ ТП-5170</t>
  </si>
  <si>
    <t>пр.Аль-Фараби/ул.Сейфуллина</t>
  </si>
  <si>
    <t>ВЛ-6-10/0,4кВ ГЭС-8-ТП-5088</t>
  </si>
  <si>
    <t>мкр.Алатау</t>
  </si>
  <si>
    <t>Оборудование ТП-5631</t>
  </si>
  <si>
    <t>мкр.Орбита-1</t>
  </si>
  <si>
    <t>Оборудование ТП-5632</t>
  </si>
  <si>
    <t>РЭС-6</t>
  </si>
  <si>
    <t>20.06.2016г.</t>
  </si>
  <si>
    <t>ВЛ-0,4 кВ ТП-6321</t>
  </si>
  <si>
    <t>текущий: перетяжка,            обновлении нумерации, расчистка трасс</t>
  </si>
  <si>
    <t>ул.Бегалина-ул.Байтасова</t>
  </si>
  <si>
    <t>21.06.2016г.</t>
  </si>
  <si>
    <t>22.06.2016г.</t>
  </si>
  <si>
    <t>ВЛ-6 кВ ТП-6466-ТП-6472</t>
  </si>
  <si>
    <t>Каменское плато</t>
  </si>
  <si>
    <t>23.06.2016г.</t>
  </si>
  <si>
    <t>ВЛ-6 кВ ТП-6414-ТП-6416</t>
  </si>
  <si>
    <t>мкр.Бутаковка</t>
  </si>
  <si>
    <t>24.06.2016г.</t>
  </si>
  <si>
    <t>ВЛ-0,4 кВ ТП-8339</t>
  </si>
  <si>
    <t xml:space="preserve">капитальный: установка траверс, изоляторов                           </t>
  </si>
  <si>
    <t>ул.Нусипбекова</t>
  </si>
  <si>
    <t>ТП-6119</t>
  </si>
  <si>
    <t>капит.ремонт: замена  ВН.</t>
  </si>
  <si>
    <t>ул.Нусупбекова-ул.Жургенева</t>
  </si>
  <si>
    <t>ТП-6121</t>
  </si>
  <si>
    <t>капит.ремонт: замена рубильников,        ВН.</t>
  </si>
  <si>
    <t>Парк 28-ми Панфиловцев</t>
  </si>
  <si>
    <t>ТП-6270</t>
  </si>
  <si>
    <t>текущий: ревизия, ремонт,   замена,    смазка,   чистка от пыли оборудования в РУ-6-10/0,4 кВ</t>
  </si>
  <si>
    <t>ул.Фурманова-ул.Жамбула</t>
  </si>
  <si>
    <t>РЭС-7</t>
  </si>
  <si>
    <t>08.00-17.00</t>
  </si>
  <si>
    <t>ТП-7711</t>
  </si>
  <si>
    <t>мкр. Акбулак</t>
  </si>
  <si>
    <t>ф.50-119</t>
  </si>
  <si>
    <t>подрядный</t>
  </si>
  <si>
    <t>мкр. Акбулак, АЗТМ</t>
  </si>
  <si>
    <t>ТП-7596</t>
  </si>
  <si>
    <t>ул. Жандосова, Навои, Актюбинская, Тунтубаева</t>
  </si>
  <si>
    <t>ТП-7104 (замена ТП)</t>
  </si>
  <si>
    <t>мкр. Калкаман-2</t>
  </si>
  <si>
    <t>ТП-7302</t>
  </si>
  <si>
    <t>мкр. Аксай-2</t>
  </si>
  <si>
    <t>ТП-7445</t>
  </si>
  <si>
    <t>мкр. Мамыр-2</t>
  </si>
  <si>
    <t>ВЛ-0,4кВ ТП-7508</t>
  </si>
  <si>
    <t>ул. Сулейменова - Смирнова</t>
  </si>
  <si>
    <t>ВЛ-0,4кВ ТП-7521</t>
  </si>
  <si>
    <t>ул. Шалова</t>
  </si>
  <si>
    <t>ВЛ-0,4кВ ТП-7125</t>
  </si>
  <si>
    <t>мкр. Калкаман, ул. Ауэзова</t>
  </si>
  <si>
    <t>20.06.2016 г</t>
  </si>
  <si>
    <t>РП-186 с.2 яч. ТП-7455</t>
  </si>
  <si>
    <t>комплексная проверка</t>
  </si>
  <si>
    <t>мкр.Мамыр-4</t>
  </si>
  <si>
    <t>Капитальный ремонт</t>
  </si>
  <si>
    <t>ул. Джетысуйская  уг.               ул. Артыкова                  ул.Макатаева уг.ул.А.Байтурсынова</t>
  </si>
  <si>
    <t>21.06.2016 г.</t>
  </si>
  <si>
    <t>РП-186 с.2 ф-13-147</t>
  </si>
  <si>
    <t>РП-16 РУ-6кВ сек-1</t>
  </si>
  <si>
    <t xml:space="preserve"> Текущий ремонт</t>
  </si>
  <si>
    <t>пр.Абая,уг.ул.А.Байтурсынова
Центр.Стадион.</t>
  </si>
  <si>
    <t>22.06.2016 г.</t>
  </si>
  <si>
    <t>РП-186 с.2 яч. ТП-7449</t>
  </si>
  <si>
    <t>Комплексная проверка</t>
  </si>
  <si>
    <t>ул.Макатаева уг.ул.А.Байтурсынова</t>
  </si>
  <si>
    <t>23.06.2016 г.</t>
  </si>
  <si>
    <t>РП-186 с.2 яч. Тр-р №2</t>
  </si>
  <si>
    <t>РП-119 РУ-10кв сек-1</t>
  </si>
  <si>
    <t>Текущий ремонт</t>
  </si>
  <si>
    <t>м-н. Айнабулак-3</t>
  </si>
  <si>
    <t>24.06.2016 г.</t>
  </si>
  <si>
    <t>РП-134 с.1 яч. Ф-6-46</t>
  </si>
  <si>
    <t>Замена оборудования</t>
  </si>
  <si>
    <t>мкр.Дорожник (газовая а/заправочная станция)</t>
  </si>
  <si>
    <t>РП-107 РУ-10кв сек-2</t>
  </si>
  <si>
    <t>ул.К.Рыскулбекова уг.ул.Щепкина</t>
  </si>
  <si>
    <t>сл.РП</t>
  </si>
  <si>
    <t>РП-6  РУ-6кВ сек-1 ТП-6110. РП-40  РУ-6кВ сек-2  яч.Ф-12-17А.</t>
  </si>
  <si>
    <t>РП-40  РУ-6кВ сек-1  яч.Ф-2-17А. сек-2 яч.ТП-2031.</t>
  </si>
  <si>
    <t xml:space="preserve">21.05.2016г. </t>
  </si>
  <si>
    <t xml:space="preserve">23.06.2016г.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</si>
</sst>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4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="70" zoomScaleNormal="70" zoomScaleSheetLayoutView="70" zoomScalePageLayoutView="0" workbookViewId="0" topLeftCell="A1">
      <selection activeCell="C43" sqref="C17:C43"/>
    </sheetView>
  </sheetViews>
  <sheetFormatPr defaultColWidth="9.140625" defaultRowHeight="15"/>
  <cols>
    <col min="1" max="1" width="15.57421875" style="2" customWidth="1"/>
    <col min="2" max="2" width="14.28125" style="2" customWidth="1"/>
    <col min="3" max="3" width="16.140625" style="2" customWidth="1"/>
    <col min="4" max="4" width="26.140625" style="1" customWidth="1"/>
    <col min="5" max="5" width="27.7109375" style="4" customWidth="1"/>
    <col min="6" max="6" width="12.140625" style="2" customWidth="1"/>
    <col min="7" max="7" width="12.57421875" style="2" customWidth="1"/>
    <col min="8" max="8" width="70.28125" style="4" customWidth="1"/>
    <col min="9" max="16384" width="9.140625" style="4" customWidth="1"/>
  </cols>
  <sheetData>
    <row r="2" spans="1:8" ht="15.75">
      <c r="A2" s="17" t="s">
        <v>16</v>
      </c>
      <c r="B2" s="17"/>
      <c r="C2" s="17"/>
      <c r="D2" s="17"/>
      <c r="E2" s="17"/>
      <c r="F2" s="17"/>
      <c r="G2" s="17"/>
      <c r="H2" s="17"/>
    </row>
    <row r="4" spans="1:8" ht="15">
      <c r="A4" s="18" t="s">
        <v>2</v>
      </c>
      <c r="B4" s="18" t="s">
        <v>7</v>
      </c>
      <c r="C4" s="18" t="s">
        <v>8</v>
      </c>
      <c r="D4" s="61" t="s">
        <v>1</v>
      </c>
      <c r="E4" s="18" t="s">
        <v>0</v>
      </c>
      <c r="F4" s="18" t="s">
        <v>4</v>
      </c>
      <c r="G4" s="18"/>
      <c r="H4" s="53" t="s">
        <v>3</v>
      </c>
    </row>
    <row r="5" spans="1:8" ht="30">
      <c r="A5" s="18"/>
      <c r="B5" s="18"/>
      <c r="C5" s="18"/>
      <c r="D5" s="61"/>
      <c r="E5" s="18"/>
      <c r="F5" s="11" t="s">
        <v>5</v>
      </c>
      <c r="G5" s="11" t="s">
        <v>6</v>
      </c>
      <c r="H5" s="53"/>
    </row>
    <row r="6" spans="1:8" s="15" customFormat="1" ht="30">
      <c r="A6" s="18" t="s">
        <v>44</v>
      </c>
      <c r="B6" s="21">
        <v>42541</v>
      </c>
      <c r="C6" s="11" t="s">
        <v>17</v>
      </c>
      <c r="D6" s="45" t="s">
        <v>18</v>
      </c>
      <c r="E6" s="11" t="s">
        <v>19</v>
      </c>
      <c r="F6" s="11">
        <v>235</v>
      </c>
      <c r="G6" s="11">
        <v>4</v>
      </c>
      <c r="H6" s="54" t="s">
        <v>20</v>
      </c>
    </row>
    <row r="7" spans="1:8" s="15" customFormat="1" ht="15">
      <c r="A7" s="18"/>
      <c r="B7" s="21">
        <v>42541</v>
      </c>
      <c r="C7" s="11" t="s">
        <v>17</v>
      </c>
      <c r="D7" s="45" t="s">
        <v>21</v>
      </c>
      <c r="E7" s="11" t="s">
        <v>19</v>
      </c>
      <c r="F7" s="11">
        <v>36</v>
      </c>
      <c r="G7" s="11">
        <v>5</v>
      </c>
      <c r="H7" s="54" t="s">
        <v>22</v>
      </c>
    </row>
    <row r="8" spans="1:8" s="15" customFormat="1" ht="15">
      <c r="A8" s="18"/>
      <c r="B8" s="21">
        <v>42541</v>
      </c>
      <c r="C8" s="11" t="s">
        <v>17</v>
      </c>
      <c r="D8" s="36" t="s">
        <v>23</v>
      </c>
      <c r="E8" s="11" t="s">
        <v>24</v>
      </c>
      <c r="F8" s="11">
        <v>40</v>
      </c>
      <c r="G8" s="11">
        <v>11</v>
      </c>
      <c r="H8" s="54" t="s">
        <v>25</v>
      </c>
    </row>
    <row r="9" spans="1:8" s="15" customFormat="1" ht="45">
      <c r="A9" s="18"/>
      <c r="B9" s="21">
        <v>42543</v>
      </c>
      <c r="C9" s="11" t="s">
        <v>17</v>
      </c>
      <c r="D9" s="45" t="s">
        <v>26</v>
      </c>
      <c r="E9" s="11" t="s">
        <v>27</v>
      </c>
      <c r="F9" s="11">
        <v>974</v>
      </c>
      <c r="G9" s="11">
        <v>37</v>
      </c>
      <c r="H9" s="54" t="s">
        <v>28</v>
      </c>
    </row>
    <row r="10" spans="1:8" s="15" customFormat="1" ht="15">
      <c r="A10" s="18"/>
      <c r="B10" s="21">
        <v>42543</v>
      </c>
      <c r="C10" s="11" t="s">
        <v>17</v>
      </c>
      <c r="D10" s="45" t="s">
        <v>29</v>
      </c>
      <c r="E10" s="11" t="s">
        <v>27</v>
      </c>
      <c r="F10" s="11">
        <v>0</v>
      </c>
      <c r="G10" s="11">
        <v>7</v>
      </c>
      <c r="H10" s="54" t="s">
        <v>30</v>
      </c>
    </row>
    <row r="11" spans="1:8" s="15" customFormat="1" ht="30">
      <c r="A11" s="18"/>
      <c r="B11" s="21">
        <v>42543</v>
      </c>
      <c r="C11" s="11" t="s">
        <v>17</v>
      </c>
      <c r="D11" s="45" t="s">
        <v>31</v>
      </c>
      <c r="E11" s="11" t="s">
        <v>27</v>
      </c>
      <c r="F11" s="11">
        <v>76</v>
      </c>
      <c r="G11" s="11">
        <v>11</v>
      </c>
      <c r="H11" s="54" t="s">
        <v>32</v>
      </c>
    </row>
    <row r="12" spans="1:8" s="15" customFormat="1" ht="30">
      <c r="A12" s="18"/>
      <c r="B12" s="21">
        <v>42543</v>
      </c>
      <c r="C12" s="11" t="s">
        <v>17</v>
      </c>
      <c r="D12" s="36" t="s">
        <v>33</v>
      </c>
      <c r="E12" s="11" t="s">
        <v>34</v>
      </c>
      <c r="F12" s="11">
        <v>147</v>
      </c>
      <c r="G12" s="11">
        <v>21</v>
      </c>
      <c r="H12" s="54" t="s">
        <v>35</v>
      </c>
    </row>
    <row r="13" spans="1:8" s="15" customFormat="1" ht="30">
      <c r="A13" s="18"/>
      <c r="B13" s="21">
        <v>42544</v>
      </c>
      <c r="C13" s="11" t="s">
        <v>17</v>
      </c>
      <c r="D13" s="45" t="s">
        <v>36</v>
      </c>
      <c r="E13" s="11" t="s">
        <v>27</v>
      </c>
      <c r="F13" s="11">
        <v>1031</v>
      </c>
      <c r="G13" s="11">
        <v>17</v>
      </c>
      <c r="H13" s="55" t="s">
        <v>37</v>
      </c>
    </row>
    <row r="14" spans="1:8" s="15" customFormat="1" ht="30">
      <c r="A14" s="18"/>
      <c r="B14" s="21">
        <v>42544</v>
      </c>
      <c r="C14" s="11" t="s">
        <v>17</v>
      </c>
      <c r="D14" s="45" t="s">
        <v>38</v>
      </c>
      <c r="E14" s="11" t="s">
        <v>19</v>
      </c>
      <c r="F14" s="11">
        <v>214</v>
      </c>
      <c r="G14" s="11">
        <v>4</v>
      </c>
      <c r="H14" s="54" t="s">
        <v>39</v>
      </c>
    </row>
    <row r="15" spans="1:8" s="15" customFormat="1" ht="15">
      <c r="A15" s="18"/>
      <c r="B15" s="21">
        <v>42544</v>
      </c>
      <c r="C15" s="11" t="s">
        <v>17</v>
      </c>
      <c r="D15" s="36" t="s">
        <v>40</v>
      </c>
      <c r="E15" s="11" t="s">
        <v>24</v>
      </c>
      <c r="F15" s="11">
        <v>307</v>
      </c>
      <c r="G15" s="11">
        <v>4</v>
      </c>
      <c r="H15" s="54" t="s">
        <v>41</v>
      </c>
    </row>
    <row r="16" spans="1:8" s="15" customFormat="1" ht="30">
      <c r="A16" s="18"/>
      <c r="B16" s="21">
        <v>42545</v>
      </c>
      <c r="C16" s="11" t="s">
        <v>17</v>
      </c>
      <c r="D16" s="45" t="s">
        <v>42</v>
      </c>
      <c r="E16" s="11" t="s">
        <v>24</v>
      </c>
      <c r="F16" s="23">
        <v>476</v>
      </c>
      <c r="G16" s="23">
        <v>10</v>
      </c>
      <c r="H16" s="39" t="s">
        <v>43</v>
      </c>
    </row>
    <row r="17" spans="1:10" s="27" customFormat="1" ht="45">
      <c r="A17" s="20" t="s">
        <v>45</v>
      </c>
      <c r="B17" s="21">
        <v>42541</v>
      </c>
      <c r="C17" s="21" t="s">
        <v>130</v>
      </c>
      <c r="D17" s="22" t="s">
        <v>46</v>
      </c>
      <c r="E17" s="11" t="s">
        <v>47</v>
      </c>
      <c r="F17" s="11">
        <v>0</v>
      </c>
      <c r="G17" s="23">
        <v>9</v>
      </c>
      <c r="H17" s="24" t="s">
        <v>48</v>
      </c>
      <c r="I17" s="26"/>
      <c r="J17" s="25"/>
    </row>
    <row r="18" spans="1:10" s="27" customFormat="1" ht="15.75">
      <c r="A18" s="20"/>
      <c r="B18" s="21">
        <v>42542</v>
      </c>
      <c r="C18" s="21" t="s">
        <v>130</v>
      </c>
      <c r="D18" s="22" t="s">
        <v>49</v>
      </c>
      <c r="E18" s="11"/>
      <c r="F18" s="11"/>
      <c r="G18" s="23"/>
      <c r="H18" s="24"/>
      <c r="I18" s="26"/>
      <c r="J18" s="25"/>
    </row>
    <row r="19" spans="1:10" s="27" customFormat="1" ht="45">
      <c r="A19" s="20"/>
      <c r="B19" s="21">
        <v>42543</v>
      </c>
      <c r="C19" s="21" t="s">
        <v>130</v>
      </c>
      <c r="D19" s="22" t="s">
        <v>50</v>
      </c>
      <c r="E19" s="11" t="s">
        <v>47</v>
      </c>
      <c r="F19" s="11">
        <v>521</v>
      </c>
      <c r="G19" s="23">
        <v>16</v>
      </c>
      <c r="H19" s="24" t="s">
        <v>51</v>
      </c>
      <c r="I19" s="26"/>
      <c r="J19" s="25"/>
    </row>
    <row r="20" spans="1:10" s="27" customFormat="1" ht="45">
      <c r="A20" s="20"/>
      <c r="B20" s="21">
        <v>42544</v>
      </c>
      <c r="C20" s="21" t="s">
        <v>130</v>
      </c>
      <c r="D20" s="22" t="s">
        <v>52</v>
      </c>
      <c r="E20" s="11" t="s">
        <v>47</v>
      </c>
      <c r="F20" s="28">
        <v>812</v>
      </c>
      <c r="G20" s="28">
        <v>69</v>
      </c>
      <c r="H20" s="24" t="s">
        <v>53</v>
      </c>
      <c r="I20" s="26"/>
      <c r="J20" s="25"/>
    </row>
    <row r="21" spans="1:10" s="27" customFormat="1" ht="45">
      <c r="A21" s="20"/>
      <c r="B21" s="21">
        <v>42545</v>
      </c>
      <c r="C21" s="21" t="s">
        <v>130</v>
      </c>
      <c r="D21" s="22" t="s">
        <v>54</v>
      </c>
      <c r="E21" s="11" t="s">
        <v>47</v>
      </c>
      <c r="F21" s="11">
        <v>120</v>
      </c>
      <c r="G21" s="23">
        <v>23</v>
      </c>
      <c r="H21" s="24" t="s">
        <v>55</v>
      </c>
      <c r="I21" s="26"/>
      <c r="J21" s="25"/>
    </row>
    <row r="22" spans="1:10" s="32" customFormat="1" ht="45">
      <c r="A22" s="20"/>
      <c r="B22" s="21">
        <v>42541</v>
      </c>
      <c r="C22" s="21" t="s">
        <v>130</v>
      </c>
      <c r="D22" s="22" t="s">
        <v>56</v>
      </c>
      <c r="E22" s="11" t="s">
        <v>57</v>
      </c>
      <c r="F22" s="11">
        <v>148</v>
      </c>
      <c r="G22" s="11">
        <v>24</v>
      </c>
      <c r="H22" s="56" t="s">
        <v>58</v>
      </c>
      <c r="I22" s="31"/>
      <c r="J22" s="30"/>
    </row>
    <row r="23" spans="1:10" s="32" customFormat="1" ht="30">
      <c r="A23" s="20"/>
      <c r="B23" s="21">
        <v>42541</v>
      </c>
      <c r="C23" s="21" t="s">
        <v>130</v>
      </c>
      <c r="D23" s="22" t="s">
        <v>59</v>
      </c>
      <c r="E23" s="11" t="s">
        <v>60</v>
      </c>
      <c r="F23" s="11">
        <v>223</v>
      </c>
      <c r="G23" s="11">
        <v>20</v>
      </c>
      <c r="H23" s="56" t="s">
        <v>61</v>
      </c>
      <c r="I23" s="31"/>
      <c r="J23" s="30"/>
    </row>
    <row r="24" spans="1:10" s="32" customFormat="1" ht="45">
      <c r="A24" s="20"/>
      <c r="B24" s="21">
        <v>42542</v>
      </c>
      <c r="C24" s="21" t="s">
        <v>130</v>
      </c>
      <c r="D24" s="22" t="s">
        <v>56</v>
      </c>
      <c r="E24" s="11" t="s">
        <v>57</v>
      </c>
      <c r="F24" s="11">
        <v>148</v>
      </c>
      <c r="G24" s="11">
        <v>24</v>
      </c>
      <c r="H24" s="56" t="s">
        <v>58</v>
      </c>
      <c r="I24" s="31"/>
      <c r="J24" s="30"/>
    </row>
    <row r="25" spans="1:10" s="32" customFormat="1" ht="30">
      <c r="A25" s="20"/>
      <c r="B25" s="21">
        <v>42542</v>
      </c>
      <c r="C25" s="21" t="s">
        <v>130</v>
      </c>
      <c r="D25" s="22" t="s">
        <v>59</v>
      </c>
      <c r="E25" s="11" t="s">
        <v>60</v>
      </c>
      <c r="F25" s="11">
        <v>223</v>
      </c>
      <c r="G25" s="11">
        <v>20</v>
      </c>
      <c r="H25" s="56" t="s">
        <v>61</v>
      </c>
      <c r="I25" s="31"/>
      <c r="J25" s="30"/>
    </row>
    <row r="26" spans="1:10" s="32" customFormat="1" ht="15.75">
      <c r="A26" s="20"/>
      <c r="B26" s="21">
        <v>42543</v>
      </c>
      <c r="C26" s="21" t="s">
        <v>130</v>
      </c>
      <c r="D26" s="33" t="s">
        <v>62</v>
      </c>
      <c r="E26" s="33"/>
      <c r="F26" s="33"/>
      <c r="G26" s="11"/>
      <c r="H26" s="56"/>
      <c r="I26" s="31"/>
      <c r="J26" s="30"/>
    </row>
    <row r="27" spans="1:10" s="32" customFormat="1" ht="30">
      <c r="A27" s="20"/>
      <c r="B27" s="21">
        <v>42543</v>
      </c>
      <c r="C27" s="21" t="s">
        <v>130</v>
      </c>
      <c r="D27" s="22" t="s">
        <v>59</v>
      </c>
      <c r="E27" s="11" t="s">
        <v>60</v>
      </c>
      <c r="F27" s="11">
        <v>223</v>
      </c>
      <c r="G27" s="11">
        <v>20</v>
      </c>
      <c r="H27" s="56" t="s">
        <v>61</v>
      </c>
      <c r="I27" s="31"/>
      <c r="J27" s="30"/>
    </row>
    <row r="28" spans="1:10" s="32" customFormat="1" ht="15.75">
      <c r="A28" s="20"/>
      <c r="B28" s="21">
        <v>42544</v>
      </c>
      <c r="C28" s="21" t="s">
        <v>130</v>
      </c>
      <c r="D28" s="33" t="s">
        <v>62</v>
      </c>
      <c r="E28" s="33"/>
      <c r="F28" s="33"/>
      <c r="G28" s="11"/>
      <c r="H28" s="56"/>
      <c r="I28" s="31"/>
      <c r="J28" s="30"/>
    </row>
    <row r="29" spans="1:10" s="32" customFormat="1" ht="30">
      <c r="A29" s="20"/>
      <c r="B29" s="21">
        <v>42544</v>
      </c>
      <c r="C29" s="21" t="s">
        <v>130</v>
      </c>
      <c r="D29" s="22" t="s">
        <v>59</v>
      </c>
      <c r="E29" s="11" t="s">
        <v>60</v>
      </c>
      <c r="F29" s="11">
        <v>223</v>
      </c>
      <c r="G29" s="11">
        <v>20</v>
      </c>
      <c r="H29" s="56" t="s">
        <v>61</v>
      </c>
      <c r="I29" s="31"/>
      <c r="J29" s="30"/>
    </row>
    <row r="30" spans="1:10" s="32" customFormat="1" ht="15.75">
      <c r="A30" s="20"/>
      <c r="B30" s="21">
        <v>42545</v>
      </c>
      <c r="C30" s="21" t="s">
        <v>130</v>
      </c>
      <c r="D30" s="33" t="s">
        <v>62</v>
      </c>
      <c r="E30" s="33"/>
      <c r="F30" s="33"/>
      <c r="G30" s="11"/>
      <c r="H30" s="56"/>
      <c r="I30" s="31"/>
      <c r="J30" s="30"/>
    </row>
    <row r="31" spans="1:10" s="32" customFormat="1" ht="30">
      <c r="A31" s="20"/>
      <c r="B31" s="21">
        <v>42545</v>
      </c>
      <c r="C31" s="21" t="s">
        <v>130</v>
      </c>
      <c r="D31" s="22" t="s">
        <v>59</v>
      </c>
      <c r="E31" s="11" t="s">
        <v>60</v>
      </c>
      <c r="F31" s="11">
        <v>223</v>
      </c>
      <c r="G31" s="11">
        <v>20</v>
      </c>
      <c r="H31" s="56" t="s">
        <v>61</v>
      </c>
      <c r="I31" s="31"/>
      <c r="J31" s="30"/>
    </row>
    <row r="32" spans="1:8" s="38" customFormat="1" ht="30">
      <c r="A32" s="34" t="s">
        <v>63</v>
      </c>
      <c r="B32" s="35">
        <v>42541</v>
      </c>
      <c r="C32" s="21" t="s">
        <v>130</v>
      </c>
      <c r="D32" s="36" t="s">
        <v>64</v>
      </c>
      <c r="E32" s="37" t="s">
        <v>65</v>
      </c>
      <c r="F32" s="28">
        <v>5</v>
      </c>
      <c r="G32" s="28">
        <f>279+131</f>
        <v>410</v>
      </c>
      <c r="H32" s="41" t="s">
        <v>73</v>
      </c>
    </row>
    <row r="33" spans="1:8" s="38" customFormat="1" ht="45">
      <c r="A33" s="34"/>
      <c r="B33" s="35">
        <v>42542</v>
      </c>
      <c r="C33" s="21" t="s">
        <v>130</v>
      </c>
      <c r="D33" s="36" t="s">
        <v>66</v>
      </c>
      <c r="E33" s="37" t="s">
        <v>67</v>
      </c>
      <c r="F33" s="28">
        <v>76</v>
      </c>
      <c r="G33" s="28">
        <v>1292</v>
      </c>
      <c r="H33" s="41" t="s">
        <v>74</v>
      </c>
    </row>
    <row r="34" spans="1:8" s="38" customFormat="1" ht="45">
      <c r="A34" s="34"/>
      <c r="B34" s="35">
        <v>42543</v>
      </c>
      <c r="C34" s="21" t="s">
        <v>130</v>
      </c>
      <c r="D34" s="36" t="s">
        <v>68</v>
      </c>
      <c r="E34" s="37" t="s">
        <v>69</v>
      </c>
      <c r="F34" s="28">
        <f>38+13</f>
        <v>51</v>
      </c>
      <c r="G34" s="28">
        <f>1119+354</f>
        <v>1473</v>
      </c>
      <c r="H34" s="41" t="s">
        <v>75</v>
      </c>
    </row>
    <row r="35" spans="1:8" s="38" customFormat="1" ht="45">
      <c r="A35" s="34"/>
      <c r="B35" s="35">
        <v>42544</v>
      </c>
      <c r="C35" s="21" t="s">
        <v>130</v>
      </c>
      <c r="D35" s="36" t="s">
        <v>70</v>
      </c>
      <c r="E35" s="37" t="s">
        <v>71</v>
      </c>
      <c r="F35" s="28">
        <f>1+5</f>
        <v>6</v>
      </c>
      <c r="G35" s="28">
        <f>132+30</f>
        <v>162</v>
      </c>
      <c r="H35" s="41" t="s">
        <v>76</v>
      </c>
    </row>
    <row r="36" spans="1:8" s="38" customFormat="1" ht="45">
      <c r="A36" s="34"/>
      <c r="B36" s="35">
        <v>42545</v>
      </c>
      <c r="C36" s="21" t="s">
        <v>130</v>
      </c>
      <c r="D36" s="36" t="s">
        <v>72</v>
      </c>
      <c r="E36" s="37" t="s">
        <v>69</v>
      </c>
      <c r="F36" s="28">
        <f>5+71</f>
        <v>76</v>
      </c>
      <c r="G36" s="28">
        <f>92+2083</f>
        <v>2175</v>
      </c>
      <c r="H36" s="41" t="s">
        <v>77</v>
      </c>
    </row>
    <row r="37" spans="1:8" ht="30">
      <c r="A37" s="49" t="s">
        <v>95</v>
      </c>
      <c r="B37" s="50">
        <v>42541</v>
      </c>
      <c r="C37" s="21" t="s">
        <v>130</v>
      </c>
      <c r="D37" s="52" t="s">
        <v>79</v>
      </c>
      <c r="E37" s="51" t="s">
        <v>78</v>
      </c>
      <c r="F37" s="48">
        <v>125</v>
      </c>
      <c r="G37" s="48">
        <v>2</v>
      </c>
      <c r="H37" s="57" t="s">
        <v>80</v>
      </c>
    </row>
    <row r="38" spans="1:8" ht="30">
      <c r="A38" s="49"/>
      <c r="B38" s="50">
        <v>42543</v>
      </c>
      <c r="C38" s="21" t="s">
        <v>130</v>
      </c>
      <c r="D38" s="52" t="s">
        <v>81</v>
      </c>
      <c r="E38" s="51" t="s">
        <v>78</v>
      </c>
      <c r="F38" s="48">
        <v>144</v>
      </c>
      <c r="G38" s="48">
        <v>5</v>
      </c>
      <c r="H38" s="57" t="s">
        <v>82</v>
      </c>
    </row>
    <row r="39" spans="1:8" ht="30">
      <c r="A39" s="49"/>
      <c r="B39" s="50">
        <v>42544</v>
      </c>
      <c r="C39" s="21" t="s">
        <v>130</v>
      </c>
      <c r="D39" s="29" t="s">
        <v>83</v>
      </c>
      <c r="E39" s="51" t="s">
        <v>78</v>
      </c>
      <c r="F39" s="48">
        <v>264</v>
      </c>
      <c r="G39" s="48">
        <v>4</v>
      </c>
      <c r="H39" s="57" t="s">
        <v>84</v>
      </c>
    </row>
    <row r="40" spans="1:8" ht="30">
      <c r="A40" s="49"/>
      <c r="B40" s="50">
        <v>42545</v>
      </c>
      <c r="C40" s="21" t="s">
        <v>130</v>
      </c>
      <c r="D40" s="29" t="s">
        <v>86</v>
      </c>
      <c r="E40" s="51" t="s">
        <v>85</v>
      </c>
      <c r="F40" s="48">
        <v>203</v>
      </c>
      <c r="G40" s="48">
        <v>3</v>
      </c>
      <c r="H40" s="57" t="s">
        <v>87</v>
      </c>
    </row>
    <row r="41" spans="1:8" ht="60">
      <c r="A41" s="49"/>
      <c r="B41" s="50">
        <v>42541</v>
      </c>
      <c r="C41" s="21" t="s">
        <v>130</v>
      </c>
      <c r="D41" s="29" t="s">
        <v>89</v>
      </c>
      <c r="E41" s="51" t="s">
        <v>88</v>
      </c>
      <c r="F41" s="48">
        <v>147</v>
      </c>
      <c r="G41" s="48">
        <v>14</v>
      </c>
      <c r="H41" s="57" t="s">
        <v>90</v>
      </c>
    </row>
    <row r="42" spans="1:8" ht="60">
      <c r="A42" s="49"/>
      <c r="B42" s="50">
        <v>42543</v>
      </c>
      <c r="C42" s="21" t="s">
        <v>130</v>
      </c>
      <c r="D42" s="29" t="s">
        <v>91</v>
      </c>
      <c r="E42" s="51" t="s">
        <v>88</v>
      </c>
      <c r="F42" s="48">
        <v>169</v>
      </c>
      <c r="G42" s="48">
        <v>3</v>
      </c>
      <c r="H42" s="57" t="s">
        <v>92</v>
      </c>
    </row>
    <row r="43" spans="1:8" ht="60">
      <c r="A43" s="49"/>
      <c r="B43" s="50">
        <v>42544</v>
      </c>
      <c r="C43" s="21" t="s">
        <v>130</v>
      </c>
      <c r="D43" s="29" t="s">
        <v>93</v>
      </c>
      <c r="E43" s="51" t="s">
        <v>88</v>
      </c>
      <c r="F43" s="48">
        <v>169</v>
      </c>
      <c r="G43" s="48">
        <v>3</v>
      </c>
      <c r="H43" s="57" t="s">
        <v>92</v>
      </c>
    </row>
    <row r="44" spans="1:8" ht="60">
      <c r="A44" s="49"/>
      <c r="B44" s="50">
        <v>42545</v>
      </c>
      <c r="C44" s="21" t="s">
        <v>130</v>
      </c>
      <c r="D44" s="29" t="s">
        <v>94</v>
      </c>
      <c r="E44" s="51" t="s">
        <v>88</v>
      </c>
      <c r="F44" s="48">
        <v>169</v>
      </c>
      <c r="G44" s="48">
        <v>3</v>
      </c>
      <c r="H44" s="57" t="s">
        <v>92</v>
      </c>
    </row>
    <row r="45" spans="1:9" s="40" customFormat="1" ht="15.75" customHeight="1">
      <c r="A45" s="34" t="s">
        <v>96</v>
      </c>
      <c r="B45" s="21" t="s">
        <v>179</v>
      </c>
      <c r="C45" s="21" t="s">
        <v>130</v>
      </c>
      <c r="D45" s="11" t="s">
        <v>97</v>
      </c>
      <c r="E45" s="23" t="s">
        <v>19</v>
      </c>
      <c r="F45" s="23">
        <v>115</v>
      </c>
      <c r="G45" s="23">
        <v>8</v>
      </c>
      <c r="H45" s="62" t="s">
        <v>98</v>
      </c>
      <c r="I45" s="38"/>
    </row>
    <row r="46" spans="1:9" s="40" customFormat="1" ht="15.75" customHeight="1">
      <c r="A46" s="34"/>
      <c r="B46" s="21" t="s">
        <v>180</v>
      </c>
      <c r="C46" s="21" t="s">
        <v>130</v>
      </c>
      <c r="D46" s="11" t="s">
        <v>99</v>
      </c>
      <c r="E46" s="23" t="s">
        <v>19</v>
      </c>
      <c r="F46" s="23">
        <v>85</v>
      </c>
      <c r="G46" s="23">
        <v>7</v>
      </c>
      <c r="H46" s="62" t="s">
        <v>100</v>
      </c>
      <c r="I46" s="38"/>
    </row>
    <row r="47" spans="1:8" s="38" customFormat="1" ht="15.75" customHeight="1">
      <c r="A47" s="34"/>
      <c r="B47" s="21" t="s">
        <v>179</v>
      </c>
      <c r="C47" s="21" t="s">
        <v>130</v>
      </c>
      <c r="D47" s="11" t="s">
        <v>101</v>
      </c>
      <c r="E47" s="23" t="s">
        <v>19</v>
      </c>
      <c r="F47" s="23">
        <v>677</v>
      </c>
      <c r="G47" s="23">
        <v>20</v>
      </c>
      <c r="H47" s="62" t="s">
        <v>102</v>
      </c>
    </row>
    <row r="48" spans="1:8" s="38" customFormat="1" ht="15.75" customHeight="1">
      <c r="A48" s="34"/>
      <c r="B48" s="21" t="s">
        <v>180</v>
      </c>
      <c r="C48" s="21" t="s">
        <v>130</v>
      </c>
      <c r="D48" s="11" t="s">
        <v>103</v>
      </c>
      <c r="E48" s="23" t="s">
        <v>19</v>
      </c>
      <c r="F48" s="23">
        <v>740</v>
      </c>
      <c r="G48" s="23">
        <v>19</v>
      </c>
      <c r="H48" s="62" t="s">
        <v>102</v>
      </c>
    </row>
    <row r="49" spans="1:9" s="40" customFormat="1" ht="45">
      <c r="A49" s="20" t="s">
        <v>104</v>
      </c>
      <c r="B49" s="21" t="s">
        <v>105</v>
      </c>
      <c r="C49" s="21" t="s">
        <v>130</v>
      </c>
      <c r="D49" s="29" t="s">
        <v>106</v>
      </c>
      <c r="E49" s="37" t="s">
        <v>107</v>
      </c>
      <c r="F49" s="28">
        <v>245</v>
      </c>
      <c r="G49" s="28">
        <v>6</v>
      </c>
      <c r="H49" s="58" t="s">
        <v>108</v>
      </c>
      <c r="I49" s="38"/>
    </row>
    <row r="50" spans="1:9" s="40" customFormat="1" ht="45">
      <c r="A50" s="20"/>
      <c r="B50" s="21" t="s">
        <v>109</v>
      </c>
      <c r="C50" s="21" t="s">
        <v>130</v>
      </c>
      <c r="D50" s="29" t="s">
        <v>106</v>
      </c>
      <c r="E50" s="37" t="s">
        <v>107</v>
      </c>
      <c r="F50" s="28">
        <v>245</v>
      </c>
      <c r="G50" s="28">
        <v>6</v>
      </c>
      <c r="H50" s="58" t="s">
        <v>108</v>
      </c>
      <c r="I50" s="38"/>
    </row>
    <row r="51" spans="1:9" s="40" customFormat="1" ht="45">
      <c r="A51" s="20"/>
      <c r="B51" s="21" t="s">
        <v>110</v>
      </c>
      <c r="C51" s="21" t="s">
        <v>130</v>
      </c>
      <c r="D51" s="29" t="s">
        <v>111</v>
      </c>
      <c r="E51" s="37" t="s">
        <v>107</v>
      </c>
      <c r="F51" s="37">
        <v>175</v>
      </c>
      <c r="G51" s="37">
        <v>3</v>
      </c>
      <c r="H51" s="58" t="s">
        <v>112</v>
      </c>
      <c r="I51" s="38"/>
    </row>
    <row r="52" spans="1:9" s="40" customFormat="1" ht="45">
      <c r="A52" s="20"/>
      <c r="B52" s="21" t="s">
        <v>113</v>
      </c>
      <c r="C52" s="21" t="s">
        <v>130</v>
      </c>
      <c r="D52" s="36" t="s">
        <v>114</v>
      </c>
      <c r="E52" s="37" t="s">
        <v>107</v>
      </c>
      <c r="F52" s="37">
        <v>0</v>
      </c>
      <c r="G52" s="37">
        <v>0</v>
      </c>
      <c r="H52" s="58" t="s">
        <v>115</v>
      </c>
      <c r="I52" s="38"/>
    </row>
    <row r="53" spans="1:9" s="40" customFormat="1" ht="30">
      <c r="A53" s="20"/>
      <c r="B53" s="21" t="s">
        <v>116</v>
      </c>
      <c r="C53" s="21" t="s">
        <v>130</v>
      </c>
      <c r="D53" s="29" t="s">
        <v>117</v>
      </c>
      <c r="E53" s="37" t="s">
        <v>118</v>
      </c>
      <c r="F53" s="28">
        <v>169</v>
      </c>
      <c r="G53" s="28">
        <v>7</v>
      </c>
      <c r="H53" s="58" t="s">
        <v>119</v>
      </c>
      <c r="I53" s="38"/>
    </row>
    <row r="54" spans="1:9" s="40" customFormat="1" ht="15">
      <c r="A54" s="20"/>
      <c r="B54" s="21" t="s">
        <v>105</v>
      </c>
      <c r="C54" s="21" t="s">
        <v>130</v>
      </c>
      <c r="D54" s="29" t="s">
        <v>120</v>
      </c>
      <c r="E54" s="37" t="s">
        <v>121</v>
      </c>
      <c r="F54" s="28">
        <v>143</v>
      </c>
      <c r="G54" s="28">
        <v>5</v>
      </c>
      <c r="H54" s="58" t="s">
        <v>122</v>
      </c>
      <c r="I54" s="38"/>
    </row>
    <row r="55" spans="1:9" s="40" customFormat="1" ht="30">
      <c r="A55" s="20"/>
      <c r="B55" s="21" t="s">
        <v>109</v>
      </c>
      <c r="C55" s="21" t="s">
        <v>130</v>
      </c>
      <c r="D55" s="29" t="s">
        <v>123</v>
      </c>
      <c r="E55" s="37" t="s">
        <v>124</v>
      </c>
      <c r="F55" s="28">
        <v>23</v>
      </c>
      <c r="G55" s="28">
        <v>7</v>
      </c>
      <c r="H55" s="58" t="s">
        <v>125</v>
      </c>
      <c r="I55" s="38"/>
    </row>
    <row r="56" spans="1:9" s="40" customFormat="1" ht="30">
      <c r="A56" s="20"/>
      <c r="B56" s="21" t="s">
        <v>110</v>
      </c>
      <c r="C56" s="21" t="s">
        <v>130</v>
      </c>
      <c r="D56" s="29" t="s">
        <v>123</v>
      </c>
      <c r="E56" s="37" t="s">
        <v>124</v>
      </c>
      <c r="F56" s="28">
        <v>23</v>
      </c>
      <c r="G56" s="28">
        <v>7</v>
      </c>
      <c r="H56" s="58" t="s">
        <v>125</v>
      </c>
      <c r="I56" s="38"/>
    </row>
    <row r="57" spans="1:9" s="40" customFormat="1" ht="60">
      <c r="A57" s="20"/>
      <c r="B57" s="21" t="s">
        <v>113</v>
      </c>
      <c r="C57" s="21" t="s">
        <v>130</v>
      </c>
      <c r="D57" s="29" t="s">
        <v>126</v>
      </c>
      <c r="E57" s="37" t="s">
        <v>127</v>
      </c>
      <c r="F57" s="28">
        <v>128</v>
      </c>
      <c r="G57" s="28">
        <v>6</v>
      </c>
      <c r="H57" s="58" t="s">
        <v>128</v>
      </c>
      <c r="I57" s="38"/>
    </row>
    <row r="58" spans="1:9" s="40" customFormat="1" ht="60">
      <c r="A58" s="20"/>
      <c r="B58" s="21" t="s">
        <v>116</v>
      </c>
      <c r="C58" s="21" t="s">
        <v>130</v>
      </c>
      <c r="D58" s="29" t="s">
        <v>126</v>
      </c>
      <c r="E58" s="37" t="s">
        <v>127</v>
      </c>
      <c r="F58" s="28">
        <v>128</v>
      </c>
      <c r="G58" s="28">
        <v>6</v>
      </c>
      <c r="H58" s="58" t="s">
        <v>128</v>
      </c>
      <c r="I58" s="38"/>
    </row>
    <row r="59" spans="1:8" s="19" customFormat="1" ht="15">
      <c r="A59" s="18" t="s">
        <v>129</v>
      </c>
      <c r="B59" s="21">
        <v>42541</v>
      </c>
      <c r="C59" s="21" t="s">
        <v>130</v>
      </c>
      <c r="D59" s="36" t="s">
        <v>131</v>
      </c>
      <c r="E59" s="11" t="s">
        <v>27</v>
      </c>
      <c r="F59" s="11">
        <v>243</v>
      </c>
      <c r="G59" s="11">
        <v>3</v>
      </c>
      <c r="H59" s="39" t="s">
        <v>132</v>
      </c>
    </row>
    <row r="60" spans="1:8" s="19" customFormat="1" ht="15">
      <c r="A60" s="18"/>
      <c r="B60" s="21">
        <v>42542</v>
      </c>
      <c r="C60" s="21" t="s">
        <v>130</v>
      </c>
      <c r="D60" s="36" t="s">
        <v>133</v>
      </c>
      <c r="E60" s="11" t="s">
        <v>134</v>
      </c>
      <c r="F60" s="11">
        <v>104</v>
      </c>
      <c r="G60" s="11">
        <v>21</v>
      </c>
      <c r="H60" s="39" t="s">
        <v>135</v>
      </c>
    </row>
    <row r="61" spans="1:8" s="19" customFormat="1" ht="15">
      <c r="A61" s="18"/>
      <c r="B61" s="21">
        <v>42543</v>
      </c>
      <c r="C61" s="21" t="s">
        <v>130</v>
      </c>
      <c r="D61" s="36" t="s">
        <v>133</v>
      </c>
      <c r="E61" s="11" t="s">
        <v>134</v>
      </c>
      <c r="F61" s="11">
        <v>104</v>
      </c>
      <c r="G61" s="11">
        <v>21</v>
      </c>
      <c r="H61" s="39" t="s">
        <v>135</v>
      </c>
    </row>
    <row r="62" spans="1:8" s="19" customFormat="1" ht="15">
      <c r="A62" s="18"/>
      <c r="B62" s="21">
        <v>42543</v>
      </c>
      <c r="C62" s="21" t="s">
        <v>130</v>
      </c>
      <c r="D62" s="36" t="s">
        <v>136</v>
      </c>
      <c r="E62" s="11" t="s">
        <v>19</v>
      </c>
      <c r="F62" s="11">
        <v>136</v>
      </c>
      <c r="G62" s="11">
        <v>1</v>
      </c>
      <c r="H62" s="39" t="s">
        <v>137</v>
      </c>
    </row>
    <row r="63" spans="1:8" s="19" customFormat="1" ht="15">
      <c r="A63" s="18"/>
      <c r="B63" s="21">
        <v>42544</v>
      </c>
      <c r="C63" s="21" t="s">
        <v>130</v>
      </c>
      <c r="D63" s="36" t="s">
        <v>133</v>
      </c>
      <c r="E63" s="11" t="s">
        <v>134</v>
      </c>
      <c r="F63" s="11">
        <v>104</v>
      </c>
      <c r="G63" s="11">
        <v>21</v>
      </c>
      <c r="H63" s="39" t="s">
        <v>135</v>
      </c>
    </row>
    <row r="64" spans="1:8" s="19" customFormat="1" ht="15">
      <c r="A64" s="18"/>
      <c r="B64" s="21">
        <v>42544</v>
      </c>
      <c r="C64" s="21" t="s">
        <v>130</v>
      </c>
      <c r="D64" s="36" t="s">
        <v>136</v>
      </c>
      <c r="E64" s="11" t="s">
        <v>19</v>
      </c>
      <c r="F64" s="11">
        <v>136</v>
      </c>
      <c r="G64" s="11">
        <v>1</v>
      </c>
      <c r="H64" s="39" t="s">
        <v>137</v>
      </c>
    </row>
    <row r="65" spans="1:8" s="19" customFormat="1" ht="15">
      <c r="A65" s="18"/>
      <c r="B65" s="21">
        <v>42545</v>
      </c>
      <c r="C65" s="21" t="s">
        <v>130</v>
      </c>
      <c r="D65" s="36" t="s">
        <v>133</v>
      </c>
      <c r="E65" s="11" t="s">
        <v>134</v>
      </c>
      <c r="F65" s="11">
        <v>104</v>
      </c>
      <c r="G65" s="11">
        <v>21</v>
      </c>
      <c r="H65" s="39" t="s">
        <v>135</v>
      </c>
    </row>
    <row r="66" spans="1:8" s="19" customFormat="1" ht="15">
      <c r="A66" s="18"/>
      <c r="B66" s="21">
        <v>42543</v>
      </c>
      <c r="C66" s="21" t="s">
        <v>130</v>
      </c>
      <c r="D66" s="36" t="s">
        <v>138</v>
      </c>
      <c r="E66" s="11" t="s">
        <v>134</v>
      </c>
      <c r="F66" s="11">
        <v>40</v>
      </c>
      <c r="G66" s="11">
        <v>3</v>
      </c>
      <c r="H66" s="39" t="s">
        <v>139</v>
      </c>
    </row>
    <row r="67" spans="1:8" s="19" customFormat="1" ht="15">
      <c r="A67" s="18"/>
      <c r="B67" s="21">
        <v>42543</v>
      </c>
      <c r="C67" s="21" t="s">
        <v>130</v>
      </c>
      <c r="D67" s="36" t="s">
        <v>140</v>
      </c>
      <c r="E67" s="11" t="s">
        <v>27</v>
      </c>
      <c r="F67" s="11">
        <v>534</v>
      </c>
      <c r="G67" s="11">
        <v>22</v>
      </c>
      <c r="H67" s="39" t="s">
        <v>141</v>
      </c>
    </row>
    <row r="68" spans="1:8" s="19" customFormat="1" ht="15">
      <c r="A68" s="18"/>
      <c r="B68" s="21">
        <v>42544</v>
      </c>
      <c r="C68" s="21" t="s">
        <v>130</v>
      </c>
      <c r="D68" s="36" t="s">
        <v>142</v>
      </c>
      <c r="E68" s="11" t="s">
        <v>19</v>
      </c>
      <c r="F68" s="11">
        <v>544</v>
      </c>
      <c r="G68" s="11">
        <v>8</v>
      </c>
      <c r="H68" s="39" t="s">
        <v>143</v>
      </c>
    </row>
    <row r="69" spans="1:8" s="19" customFormat="1" ht="15">
      <c r="A69" s="18"/>
      <c r="B69" s="21">
        <v>42541</v>
      </c>
      <c r="C69" s="21" t="s">
        <v>130</v>
      </c>
      <c r="D69" s="36" t="s">
        <v>144</v>
      </c>
      <c r="E69" s="11" t="s">
        <v>134</v>
      </c>
      <c r="F69" s="11">
        <v>197</v>
      </c>
      <c r="G69" s="11">
        <v>9</v>
      </c>
      <c r="H69" s="39" t="s">
        <v>145</v>
      </c>
    </row>
    <row r="70" spans="1:8" s="19" customFormat="1" ht="15">
      <c r="A70" s="18"/>
      <c r="B70" s="21">
        <v>42542</v>
      </c>
      <c r="C70" s="21" t="s">
        <v>130</v>
      </c>
      <c r="D70" s="36" t="s">
        <v>144</v>
      </c>
      <c r="E70" s="11" t="s">
        <v>134</v>
      </c>
      <c r="F70" s="11">
        <v>197</v>
      </c>
      <c r="G70" s="11">
        <v>9</v>
      </c>
      <c r="H70" s="39" t="s">
        <v>145</v>
      </c>
    </row>
    <row r="71" spans="1:8" s="19" customFormat="1" ht="15">
      <c r="A71" s="18"/>
      <c r="B71" s="21">
        <v>42543</v>
      </c>
      <c r="C71" s="21" t="s">
        <v>130</v>
      </c>
      <c r="D71" s="36" t="s">
        <v>146</v>
      </c>
      <c r="E71" s="11" t="s">
        <v>134</v>
      </c>
      <c r="F71" s="11">
        <v>300</v>
      </c>
      <c r="G71" s="11">
        <v>21</v>
      </c>
      <c r="H71" s="39" t="s">
        <v>147</v>
      </c>
    </row>
    <row r="72" spans="1:8" s="19" customFormat="1" ht="15">
      <c r="A72" s="18"/>
      <c r="B72" s="21">
        <v>42544</v>
      </c>
      <c r="C72" s="21" t="s">
        <v>130</v>
      </c>
      <c r="D72" s="36" t="s">
        <v>146</v>
      </c>
      <c r="E72" s="11" t="s">
        <v>134</v>
      </c>
      <c r="F72" s="11">
        <v>300</v>
      </c>
      <c r="G72" s="11">
        <v>21</v>
      </c>
      <c r="H72" s="39" t="s">
        <v>147</v>
      </c>
    </row>
    <row r="73" spans="1:8" s="19" customFormat="1" ht="15">
      <c r="A73" s="18"/>
      <c r="B73" s="21">
        <v>42545</v>
      </c>
      <c r="C73" s="21" t="s">
        <v>130</v>
      </c>
      <c r="D73" s="36" t="s">
        <v>148</v>
      </c>
      <c r="E73" s="46" t="s">
        <v>134</v>
      </c>
      <c r="F73" s="46">
        <v>146</v>
      </c>
      <c r="G73" s="46">
        <v>3</v>
      </c>
      <c r="H73" s="59" t="s">
        <v>149</v>
      </c>
    </row>
    <row r="74" spans="1:10" s="44" customFormat="1" ht="15">
      <c r="A74" s="18" t="s">
        <v>176</v>
      </c>
      <c r="B74" s="46" t="s">
        <v>150</v>
      </c>
      <c r="C74" s="21" t="s">
        <v>130</v>
      </c>
      <c r="D74" s="47" t="s">
        <v>151</v>
      </c>
      <c r="E74" s="46" t="s">
        <v>152</v>
      </c>
      <c r="F74" s="42"/>
      <c r="G74" s="42"/>
      <c r="H74" s="60" t="s">
        <v>153</v>
      </c>
      <c r="I74" s="43"/>
      <c r="J74" s="43"/>
    </row>
    <row r="75" spans="1:10" s="44" customFormat="1" ht="45">
      <c r="A75" s="18"/>
      <c r="B75" s="46" t="s">
        <v>150</v>
      </c>
      <c r="C75" s="21" t="s">
        <v>130</v>
      </c>
      <c r="D75" s="47" t="s">
        <v>177</v>
      </c>
      <c r="E75" s="48" t="s">
        <v>154</v>
      </c>
      <c r="F75" s="11"/>
      <c r="G75" s="11"/>
      <c r="H75" s="59" t="s">
        <v>155</v>
      </c>
      <c r="I75" s="43"/>
      <c r="J75" s="43"/>
    </row>
    <row r="76" spans="1:10" s="44" customFormat="1" ht="15">
      <c r="A76" s="18"/>
      <c r="B76" s="46" t="s">
        <v>156</v>
      </c>
      <c r="C76" s="21" t="s">
        <v>130</v>
      </c>
      <c r="D76" s="47" t="s">
        <v>157</v>
      </c>
      <c r="E76" s="46" t="s">
        <v>152</v>
      </c>
      <c r="F76" s="42"/>
      <c r="G76" s="42"/>
      <c r="H76" s="60" t="s">
        <v>153</v>
      </c>
      <c r="I76" s="43"/>
      <c r="J76" s="43"/>
    </row>
    <row r="77" spans="1:10" s="44" customFormat="1" ht="30">
      <c r="A77" s="18"/>
      <c r="B77" s="46" t="s">
        <v>156</v>
      </c>
      <c r="C77" s="21" t="s">
        <v>130</v>
      </c>
      <c r="D77" s="47" t="s">
        <v>158</v>
      </c>
      <c r="E77" s="48" t="s">
        <v>159</v>
      </c>
      <c r="F77" s="42"/>
      <c r="G77" s="42"/>
      <c r="H77" s="59" t="s">
        <v>160</v>
      </c>
      <c r="I77" s="43"/>
      <c r="J77" s="43"/>
    </row>
    <row r="78" spans="1:10" s="44" customFormat="1" ht="15">
      <c r="A78" s="18"/>
      <c r="B78" s="46" t="s">
        <v>161</v>
      </c>
      <c r="C78" s="21" t="s">
        <v>130</v>
      </c>
      <c r="D78" s="47" t="s">
        <v>162</v>
      </c>
      <c r="E78" s="46" t="s">
        <v>163</v>
      </c>
      <c r="F78" s="42"/>
      <c r="G78" s="42"/>
      <c r="H78" s="60" t="s">
        <v>153</v>
      </c>
      <c r="I78" s="43"/>
      <c r="J78" s="43"/>
    </row>
    <row r="79" spans="1:10" s="44" customFormat="1" ht="45">
      <c r="A79" s="18"/>
      <c r="B79" s="46" t="s">
        <v>161</v>
      </c>
      <c r="C79" s="21" t="s">
        <v>130</v>
      </c>
      <c r="D79" s="47" t="s">
        <v>178</v>
      </c>
      <c r="E79" s="48" t="s">
        <v>154</v>
      </c>
      <c r="F79" s="42"/>
      <c r="G79" s="42"/>
      <c r="H79" s="59" t="s">
        <v>164</v>
      </c>
      <c r="I79" s="43"/>
      <c r="J79" s="43"/>
    </row>
    <row r="80" spans="1:10" s="44" customFormat="1" ht="15">
      <c r="A80" s="18"/>
      <c r="B80" s="48" t="s">
        <v>165</v>
      </c>
      <c r="C80" s="21" t="s">
        <v>130</v>
      </c>
      <c r="D80" s="47" t="s">
        <v>166</v>
      </c>
      <c r="E80" s="46" t="s">
        <v>163</v>
      </c>
      <c r="F80" s="11"/>
      <c r="G80" s="11"/>
      <c r="H80" s="60" t="s">
        <v>153</v>
      </c>
      <c r="I80" s="43"/>
      <c r="J80" s="43"/>
    </row>
    <row r="81" spans="1:10" s="44" customFormat="1" ht="15">
      <c r="A81" s="18"/>
      <c r="B81" s="48" t="s">
        <v>165</v>
      </c>
      <c r="C81" s="21" t="s">
        <v>130</v>
      </c>
      <c r="D81" s="47" t="s">
        <v>167</v>
      </c>
      <c r="E81" s="48" t="s">
        <v>168</v>
      </c>
      <c r="F81" s="11"/>
      <c r="G81" s="11"/>
      <c r="H81" s="59" t="s">
        <v>169</v>
      </c>
      <c r="I81" s="43"/>
      <c r="J81" s="43"/>
    </row>
    <row r="82" spans="1:10" s="44" customFormat="1" ht="15">
      <c r="A82" s="18"/>
      <c r="B82" s="48" t="s">
        <v>170</v>
      </c>
      <c r="C82" s="21" t="s">
        <v>130</v>
      </c>
      <c r="D82" s="47" t="s">
        <v>171</v>
      </c>
      <c r="E82" s="46" t="s">
        <v>172</v>
      </c>
      <c r="F82" s="11"/>
      <c r="G82" s="11"/>
      <c r="H82" s="60" t="s">
        <v>173</v>
      </c>
      <c r="I82" s="43"/>
      <c r="J82" s="43"/>
    </row>
    <row r="83" spans="1:10" s="44" customFormat="1" ht="15">
      <c r="A83" s="18"/>
      <c r="B83" s="48" t="s">
        <v>170</v>
      </c>
      <c r="C83" s="21" t="s">
        <v>130</v>
      </c>
      <c r="D83" s="47" t="s">
        <v>174</v>
      </c>
      <c r="E83" s="48" t="s">
        <v>168</v>
      </c>
      <c r="F83" s="11"/>
      <c r="G83" s="11"/>
      <c r="H83" s="59" t="s">
        <v>175</v>
      </c>
      <c r="I83" s="43"/>
      <c r="J83" s="43"/>
    </row>
    <row r="84" spans="1:8" ht="15">
      <c r="A84" s="13"/>
      <c r="B84" s="13"/>
      <c r="C84" s="13"/>
      <c r="D84" s="14"/>
      <c r="E84" s="16"/>
      <c r="F84" s="13"/>
      <c r="G84" s="13"/>
      <c r="H84" s="16"/>
    </row>
    <row r="85" spans="1:7" s="9" customFormat="1" ht="15.75">
      <c r="A85" s="2" t="s">
        <v>9</v>
      </c>
      <c r="B85" s="10"/>
      <c r="C85" s="10"/>
      <c r="D85" s="8"/>
      <c r="F85" s="10"/>
      <c r="G85" s="10"/>
    </row>
    <row r="86" spans="1:7" s="7" customFormat="1" ht="15.75">
      <c r="A86" s="3" t="s">
        <v>10</v>
      </c>
      <c r="B86" s="6"/>
      <c r="C86" s="6"/>
      <c r="D86" s="5"/>
      <c r="F86" s="6"/>
      <c r="G86" s="6"/>
    </row>
    <row r="87" spans="1:7" s="7" customFormat="1" ht="15.75">
      <c r="A87" s="3" t="s">
        <v>11</v>
      </c>
      <c r="B87" s="6"/>
      <c r="C87" s="6"/>
      <c r="D87" s="5"/>
      <c r="F87" s="6"/>
      <c r="G87" s="6"/>
    </row>
    <row r="88" spans="1:7" s="7" customFormat="1" ht="15.75">
      <c r="A88" s="3" t="s">
        <v>12</v>
      </c>
      <c r="B88" s="6"/>
      <c r="C88" s="6"/>
      <c r="D88" s="5"/>
      <c r="F88" s="6"/>
      <c r="G88" s="6"/>
    </row>
    <row r="89" spans="1:7" s="7" customFormat="1" ht="15.75">
      <c r="A89" s="3" t="s">
        <v>13</v>
      </c>
      <c r="B89" s="6"/>
      <c r="C89" s="6"/>
      <c r="D89" s="5"/>
      <c r="F89" s="6"/>
      <c r="G89" s="6"/>
    </row>
    <row r="90" spans="1:7" s="7" customFormat="1" ht="15.75">
      <c r="A90" s="3" t="s">
        <v>14</v>
      </c>
      <c r="B90" s="6"/>
      <c r="C90" s="6"/>
      <c r="D90" s="5"/>
      <c r="F90" s="6"/>
      <c r="G90" s="6"/>
    </row>
    <row r="91" spans="1:8" s="7" customFormat="1" ht="15.75">
      <c r="A91" s="3" t="s">
        <v>15</v>
      </c>
      <c r="B91" s="12"/>
      <c r="C91" s="12"/>
      <c r="D91" s="3"/>
      <c r="E91" s="15"/>
      <c r="F91" s="12"/>
      <c r="G91" s="12"/>
      <c r="H91" s="15"/>
    </row>
  </sheetData>
  <sheetProtection/>
  <mergeCells count="19">
    <mergeCell ref="A37:A44"/>
    <mergeCell ref="A49:A58"/>
    <mergeCell ref="A59:A73"/>
    <mergeCell ref="A74:A83"/>
    <mergeCell ref="A45:A48"/>
    <mergeCell ref="A6:A16"/>
    <mergeCell ref="A17:A31"/>
    <mergeCell ref="D26:F26"/>
    <mergeCell ref="D28:F28"/>
    <mergeCell ref="D30:F30"/>
    <mergeCell ref="A32:A36"/>
    <mergeCell ref="A2:H2"/>
    <mergeCell ref="H4:H5"/>
    <mergeCell ref="F4:G4"/>
    <mergeCell ref="E4:E5"/>
    <mergeCell ref="D4:D5"/>
    <mergeCell ref="C4:C5"/>
    <mergeCell ref="B4:B5"/>
    <mergeCell ref="A4:A5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2016-06-17T10:10:58Z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