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ozlova\Desktop\Публичные слушания 2020\"/>
    </mc:Choice>
  </mc:AlternateContent>
  <bookViews>
    <workbookView xWindow="0" yWindow="0" windowWidth="28800" windowHeight="11835"/>
  </bookViews>
  <sheets>
    <sheet name="Приложение 5" sheetId="2" r:id="rId1"/>
  </sheets>
  <definedNames>
    <definedName name="_xlnm._FilterDatabase" localSheetId="0" hidden="1">'Приложение 5'!$A$16:$AK$351</definedName>
    <definedName name="_xlnm.Print_Titles" localSheetId="0">'Приложение 5'!$14:$16</definedName>
    <definedName name="_xlnm.Print_Area" localSheetId="0">'Приложение 5'!$A$1:$Z$353</definedName>
  </definedNames>
  <calcPr calcId="152511"/>
</workbook>
</file>

<file path=xl/calcChain.xml><?xml version="1.0" encoding="utf-8"?>
<calcChain xmlns="http://schemas.openxmlformats.org/spreadsheetml/2006/main">
  <c r="K157" i="2" l="1"/>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156"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8" i="2"/>
  <c r="K339" i="2"/>
  <c r="K330" i="2"/>
  <c r="K331" i="2"/>
  <c r="K332" i="2"/>
  <c r="K333" i="2"/>
  <c r="K334" i="2"/>
  <c r="K335" i="2"/>
  <c r="K336" i="2"/>
  <c r="K337" i="2"/>
  <c r="K340" i="2"/>
  <c r="K341" i="2"/>
  <c r="K342" i="2"/>
  <c r="K343" i="2"/>
  <c r="K344" i="2"/>
  <c r="K345" i="2"/>
  <c r="K346" i="2"/>
  <c r="K347" i="2"/>
  <c r="K348" i="2"/>
  <c r="K349" i="2"/>
  <c r="K350" i="2"/>
  <c r="K272" i="2"/>
  <c r="M271" i="2" l="1"/>
  <c r="J271" i="2"/>
  <c r="I271" i="2"/>
  <c r="K271" i="2" l="1"/>
  <c r="F155" i="2"/>
  <c r="E155" i="2"/>
  <c r="N155" i="2"/>
  <c r="O155" i="2"/>
  <c r="P155" i="2"/>
  <c r="M155" i="2"/>
  <c r="J155" i="2"/>
  <c r="I155" i="2"/>
  <c r="N154" i="2"/>
  <c r="O154" i="2"/>
  <c r="P154" i="2"/>
  <c r="K153" i="2"/>
  <c r="K152" i="2"/>
  <c r="K151" i="2"/>
  <c r="K150" i="2"/>
  <c r="K149" i="2"/>
  <c r="K146" i="2"/>
  <c r="K145" i="2"/>
  <c r="K144" i="2"/>
  <c r="K140" i="2"/>
  <c r="M132" i="2"/>
  <c r="M154" i="2" s="1"/>
  <c r="J132" i="2"/>
  <c r="J154" i="2" s="1"/>
  <c r="I132" i="2"/>
  <c r="I154" i="2" s="1"/>
  <c r="K134" i="2"/>
  <c r="K135" i="2"/>
  <c r="K136" i="2"/>
  <c r="K137" i="2"/>
  <c r="K138" i="2"/>
  <c r="K139" i="2"/>
  <c r="K133" i="2"/>
  <c r="N130" i="2"/>
  <c r="O130" i="2"/>
  <c r="P130" i="2"/>
  <c r="K129" i="2"/>
  <c r="K128" i="2"/>
  <c r="K127" i="2"/>
  <c r="K126" i="2"/>
  <c r="K125" i="2"/>
  <c r="K124" i="2"/>
  <c r="K120" i="2"/>
  <c r="K119" i="2"/>
  <c r="K112" i="2"/>
  <c r="K108" i="2"/>
  <c r="K106" i="2"/>
  <c r="K105" i="2"/>
  <c r="K104" i="2"/>
  <c r="M103" i="2"/>
  <c r="J103" i="2"/>
  <c r="I103" i="2"/>
  <c r="K102" i="2"/>
  <c r="K101" i="2"/>
  <c r="K94" i="2"/>
  <c r="K86" i="2"/>
  <c r="K84" i="2"/>
  <c r="K80" i="2"/>
  <c r="K79" i="2"/>
  <c r="K67" i="2"/>
  <c r="M40" i="2"/>
  <c r="K42" i="2"/>
  <c r="K43" i="2"/>
  <c r="K44" i="2"/>
  <c r="K45" i="2"/>
  <c r="K46" i="2"/>
  <c r="K47" i="2"/>
  <c r="K48" i="2"/>
  <c r="K49" i="2"/>
  <c r="K50" i="2"/>
  <c r="K51" i="2"/>
  <c r="K52" i="2"/>
  <c r="K53" i="2"/>
  <c r="K54" i="2"/>
  <c r="K55" i="2"/>
  <c r="K56" i="2"/>
  <c r="K57" i="2"/>
  <c r="K58" i="2"/>
  <c r="K59" i="2"/>
  <c r="K60" i="2"/>
  <c r="K61" i="2"/>
  <c r="K62" i="2"/>
  <c r="K63" i="2"/>
  <c r="K64" i="2"/>
  <c r="K65" i="2"/>
  <c r="K66" i="2"/>
  <c r="K41" i="2"/>
  <c r="J40" i="2"/>
  <c r="I40" i="2"/>
  <c r="K37" i="2"/>
  <c r="K36" i="2"/>
  <c r="K19" i="2"/>
  <c r="M130" i="2" l="1"/>
  <c r="M351" i="2" s="1"/>
  <c r="P351" i="2"/>
  <c r="O351" i="2"/>
  <c r="N351" i="2"/>
  <c r="I130" i="2"/>
  <c r="I351" i="2" s="1"/>
  <c r="K155" i="2"/>
  <c r="K132" i="2"/>
  <c r="K154" i="2" s="1"/>
  <c r="J130" i="2"/>
  <c r="J351" i="2" s="1"/>
  <c r="K103" i="2"/>
  <c r="K40" i="2"/>
  <c r="K130" i="2" l="1"/>
  <c r="K351" i="2" s="1"/>
</calcChain>
</file>

<file path=xl/sharedStrings.xml><?xml version="1.0" encoding="utf-8"?>
<sst xmlns="http://schemas.openxmlformats.org/spreadsheetml/2006/main" count="1347" uniqueCount="742">
  <si>
    <t>факт</t>
  </si>
  <si>
    <t>Факт</t>
  </si>
  <si>
    <t>Амортизация</t>
  </si>
  <si>
    <t xml:space="preserve">Агрегат выпрямительный </t>
  </si>
  <si>
    <t xml:space="preserve">Кресло </t>
  </si>
  <si>
    <t>Сервер</t>
  </si>
  <si>
    <t>Приложение 5</t>
  </si>
  <si>
    <t>к Правилам осуществления</t>
  </si>
  <si>
    <t>деятельности субъектами</t>
  </si>
  <si>
    <t>естественных монополий</t>
  </si>
  <si>
    <t>Форма 1</t>
  </si>
  <si>
    <t>м2</t>
  </si>
  <si>
    <t>км</t>
  </si>
  <si>
    <t>ПНР</t>
  </si>
  <si>
    <t>2</t>
  </si>
  <si>
    <t>Не освоение связано со снижением объемов передачи электроэнергии, повлекшие недополучение средств, предусмотренных в утвержденной тарифной смете на реализацию утвержденной инвестиционной программы</t>
  </si>
  <si>
    <t>2016-2020</t>
  </si>
  <si>
    <t>2020</t>
  </si>
  <si>
    <t>2019-2020</t>
  </si>
  <si>
    <t>2020-2021</t>
  </si>
  <si>
    <t>2017-2021</t>
  </si>
  <si>
    <t>2020-2023</t>
  </si>
  <si>
    <t>2017-2020</t>
  </si>
  <si>
    <t>2016-2021</t>
  </si>
  <si>
    <t>CoreIDraw Graphics Suite 2018</t>
  </si>
  <si>
    <t>Монитор LCD</t>
  </si>
  <si>
    <t>Ноутбук - процессор</t>
  </si>
  <si>
    <t xml:space="preserve">Работы по демонтажу ОРУ -110 кВ </t>
  </si>
  <si>
    <t>Термосигнализатор ТКП-160СГ-М-2  L-6 м</t>
  </si>
  <si>
    <t>Вольтамперметр Ц4311</t>
  </si>
  <si>
    <t>Термосигнализатор ТКП-160Сг М-3  L-6 м</t>
  </si>
  <si>
    <t>Модем OnCell G3150A-LTE-EU-T</t>
  </si>
  <si>
    <t>Лицензия Traffic Inspector Unlimited</t>
  </si>
  <si>
    <t>Лицензия, Kerio Control</t>
  </si>
  <si>
    <t>Лицензия Microsofte Office</t>
  </si>
  <si>
    <t xml:space="preserve">Лицензия Microsofte Windoows 10 </t>
  </si>
  <si>
    <t>4.1.</t>
  </si>
  <si>
    <t>4.2.</t>
  </si>
  <si>
    <t>4.3.</t>
  </si>
  <si>
    <t>4.4.</t>
  </si>
  <si>
    <t>4.5.</t>
  </si>
  <si>
    <t>4.6.</t>
  </si>
  <si>
    <t>4.7.</t>
  </si>
  <si>
    <t>4.8.</t>
  </si>
  <si>
    <t>4.9.</t>
  </si>
  <si>
    <t>4.10.</t>
  </si>
  <si>
    <t>4.11.</t>
  </si>
  <si>
    <t>4.12.</t>
  </si>
  <si>
    <t>4.13.</t>
  </si>
  <si>
    <t>4.14.</t>
  </si>
  <si>
    <t>209-2020</t>
  </si>
  <si>
    <t>2019-2021</t>
  </si>
  <si>
    <t>2015-2021</t>
  </si>
  <si>
    <t>2021-2022</t>
  </si>
  <si>
    <t>13.1.</t>
  </si>
  <si>
    <t>22.1.</t>
  </si>
  <si>
    <t>22.2.</t>
  </si>
  <si>
    <t>22.3.</t>
  </si>
  <si>
    <t>22.4.</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</si>
  <si>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</si>
  <si>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</si>
  <si>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</si>
  <si>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</si>
  <si>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</si>
  <si>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</si>
  <si>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</si>
  <si>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</si>
  <si>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</si>
  <si>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</si>
  <si>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</si>
  <si>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</si>
  <si>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</si>
  <si>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</si>
  <si>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</si>
  <si>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</si>
  <si>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</si>
  <si>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</si>
  <si>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</si>
  <si>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</si>
  <si>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</si>
  <si>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</si>
  <si>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</si>
  <si>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</si>
  <si>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</si>
  <si>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</si>
  <si>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</si>
  <si>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</si>
  <si>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</si>
  <si>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</si>
  <si>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</si>
  <si>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</si>
  <si>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</si>
  <si>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</si>
  <si>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</si>
  <si>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</si>
  <si>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</si>
  <si>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</si>
  <si>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</si>
  <si>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</si>
  <si>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</si>
  <si>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</si>
  <si>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</si>
  <si>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</si>
  <si>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</si>
  <si>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</si>
  <si>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</si>
  <si>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</si>
  <si>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</si>
  <si>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</si>
  <si>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</si>
  <si>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</si>
  <si>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</si>
  <si>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</si>
  <si>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</si>
  <si>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</si>
  <si>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</si>
  <si>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</si>
  <si>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</si>
  <si>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</si>
  <si>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</si>
  <si>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</si>
  <si>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</si>
  <si>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</si>
  <si>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</si>
  <si>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</si>
  <si>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</si>
  <si>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</si>
  <si>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</si>
  <si>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</si>
  <si>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</si>
  <si>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</si>
  <si>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</si>
  <si>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</si>
  <si>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</si>
  <si>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</si>
  <si>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</si>
  <si>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</si>
  <si>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</si>
  <si>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</si>
  <si>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</si>
  <si>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</si>
  <si>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</si>
  <si>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</si>
  <si>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</si>
  <si>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</si>
  <si>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</si>
  <si>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</si>
  <si>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</si>
  <si>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</si>
  <si>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</si>
  <si>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</si>
  <si>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</si>
  <si>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</si>
  <si>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</si>
  <si>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</si>
  <si>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</si>
  <si>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</si>
  <si>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</si>
  <si>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</si>
  <si>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</si>
  <si>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</si>
  <si>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</si>
  <si>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</si>
  <si>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</si>
  <si>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</si>
  <si>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</si>
  <si>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</si>
  <si>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</si>
  <si>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</si>
  <si>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</si>
  <si>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</si>
  <si>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</si>
  <si>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</si>
  <si>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</si>
  <si>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</si>
  <si>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</si>
  <si>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</si>
  <si>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</si>
  <si>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</si>
  <si>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</si>
  <si>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</si>
  <si>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</si>
  <si>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</si>
  <si>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</si>
  <si>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</si>
  <si>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</si>
  <si>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</si>
  <si>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</si>
  <si>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</si>
  <si>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</si>
  <si>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</si>
  <si>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</si>
  <si>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</si>
  <si>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</si>
  <si>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</si>
  <si>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</si>
  <si>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</si>
  <si>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</si>
  <si>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</si>
  <si>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</si>
  <si>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</si>
  <si>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</si>
  <si>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</si>
  <si>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</si>
  <si>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</si>
  <si>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</si>
  <si>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</si>
  <si>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</si>
  <si>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</si>
  <si>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</si>
  <si>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</si>
  <si>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</si>
  <si>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</si>
  <si>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</si>
  <si>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</si>
  <si>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</si>
  <si>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</si>
  <si>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</si>
  <si>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</si>
  <si>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</si>
  <si>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</si>
  <si>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</si>
  <si>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</si>
  <si>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</si>
  <si>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</si>
  <si>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</si>
  <si>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</si>
  <si>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</si>
  <si>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</si>
  <si>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</si>
  <si>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</si>
  <si>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</si>
  <si>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</si>
  <si>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</si>
  <si>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</si>
  <si>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</si>
  <si>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</si>
  <si>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</si>
  <si>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</si>
  <si>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</si>
  <si>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</si>
  <si>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</si>
  <si>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</si>
  <si>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</si>
  <si>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</si>
  <si>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</si>
  <si>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</si>
  <si>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</si>
  <si>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</si>
  <si>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</si>
  <si>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</si>
  <si>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</si>
  <si>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 xml:space="preserve">Жасалған шарттарға сәйкес жұмыстардың жалпы құны 6 074 162 мың теңгені құрады, оның ішінде:
- құрылыс-монтаж жұмыстарының сомасы 5 533 073,3 мың теңге, 27.07.2016ж. №2016рб001 шарт; 
- техникалық қадағалау жүргізуге 47 683,121 мың теңге сомаға инжинирингтік қызметтер, 13.09.2016 жылғы №2016/0246С шарт
- авторлық қадағалау сомасы 11 066,844 мың теңге, 26.08.2016 жылғы №2016/0221с шарт.
Жобада көзделген жұмыстардың негізгі көлемдері:
1. «Ерменсай» ҚС-дан 110кВ-КЖ салу ұзындығы 10,295 км.; 
2. 110кВ кернеуге ауыстырып №2333 110кВ-ӘЖ-ні қайта құру ұзындығы  5,662 км;
3. №160А «Ерменсай» 220/110/10 кВ ҚС-да 110кВ-КРУЭ 4 қосымша ұяшықтарын монтаждау және 110кВ-ЖБҚ ғимаратын кеңейту;
4. №131А «Горный Гигант» 220/110/10 кВ ҚС-ны және 110кВ-ӘЖ-ні бөлшектеу.
"АЖК" АҚ 27.11.2020 ж. техникалық кеңесінің "Жасыл желектерді қайта отырғызу", «№16 тіректен 150А «Алмалы» ҚС-ға дейін Л-153А бойынша ОКСН типті  өздігінен ұстасатын оптикалық кәбілді ілу»; «110кВ-КРУЭ-ден  №№148А, 153А 110кВ ЭЖЖ №1 тірегіне дейін кәбілдік кіріс»; «№ 153А, 148А 110кВ-ЭЖЖ №2 тірегінен №2333, 2343 ЭЖЖ № 21(20) тірегіне дейін110кВ-КЖ»; «№ 110А, 111А 110кВ-КЖ-де кесу орнына және 63А-ҚС (№1,2,3 телім) дейін №160А «Ерменсай»  220/110/10 кВ  ҚС 110кВ-4КЖ салу»; «№160А «Ерменсай» 220/110/10 кВ ҚС 110кВ-АБҚ-ны кеңейту» бөлімдері бойынша нақты орындалған жұмыс көлемі бойынша жұмыстарды алып тастау және қосу тәртібінде жобалық-сметалық құжаттамаға өзгерістер енгізу туралы хаттамасын назарға ала отырып жобалау-сметалық құжаттамаға жұмыстарды алып тастау және қосу бөлігінде өзгерістер енгізілді, соманы 482 338,33 мың теңгеге азайту туралы шарттарға қосымша келісімдер жасалды, оның ішінде:;
- ҚМЖ - 471 126,743 иың.теңге;
- Техникалық қадағалау- 10 269,278 мың.теңге;
- Авторлық қадағалау - 942,306 мың.тенге
Жұмыстар аяқталды, 31.12.2020 жылы объектіні пайдалануға қабылдау актісі бекітілді.
</t>
  </si>
  <si>
    <t>Жұмыстар толығымен аяқталды.</t>
  </si>
  <si>
    <t>Ауытқу себептері төмендегі 4.1 - 4.14 тармақшаларда көрсетілген</t>
  </si>
  <si>
    <t>Сатып алу рәсімдерінің қорытындысы бойынша үнемдеу. 
30.12.2020 Ж. №АС-0024/20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</si>
  <si>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27.11.2020ж. №АС-0019/20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</si>
  <si>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27.11.2020ж. №АС-0020/20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</si>
  <si>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27.11.2020ж. №АС-0017/20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</si>
  <si>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27.11.2020ж. №АС-0018/20 сараптаманың оң қорытындысы алынды.</t>
  </si>
  <si>
    <t>Сатып алу рәсімдерінің қорытындысы бойынша үнемдеу. 
30.12.2020 Ж. №АС-0026/20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</si>
  <si>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22.12.2020ж. №АС-0018/20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</si>
  <si>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22.12.2020ж. №АС-0216/20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</si>
  <si>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23.12.2020ж. №АС-0217/20 сараптаманың оң қорытындысы алынды.</t>
  </si>
  <si>
    <t>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t>
  </si>
  <si>
    <t xml:space="preserve">Жобаның жалпы құны 675 301,3 мың теңгені құрайды, оның ішінде:
- 11.12.2019 ж. № 317704/2019/2 шарт бойынша 672 310,9 мың теңге сомасына құрылыс-монтаждау жұмыстары;
- техникалық қадағалауды жүргізуге 2 150 мың теңге сомасына инжинирингтік қызметтер;
- 840,4  мың теңге сомасына авторлық қадағалау.
Негізгі жұмыс көлемі:
- 10кВ-КЖ сатып алу және монтаждау ұзындығы – 13,04км; 
- КТПБ сатып алу және ТҚС-ны КТПБ-ға ауыстыру - 12 жиынт. 
- ТМ УТМ-64М шкафтарын сатып алу және монтаждау - 13 дана. 
2020 жылы нақты орындалғандар: 
- ТМ УТМ-64М телемеханика жүйесі үшін жабдық сатып алу – 4 жиынт.;
- АСБ 10 кВ кәбілін сатып алу - 0,9493 км.
Жоба бойынша жұмыстарды аяқтау 2021 жылға жоспарланып отыр
</t>
  </si>
  <si>
    <t xml:space="preserve">Жобаны іске асыру 2016 жылдан бастап жүзеге асырылуда, жоба бойынша шарттар жасалды:
- Құрылыс-монтаж жұмыстарын жүргізу 11.11.2014 жылғы №2014/0461С шарт, мердігер «Электроремонт» ЖШС;
- Техникалық қадағалау жүргізуге инжинирингтік қызметтер 17.03.2015ж. №2015/0096У шарт.
- Авторлық қадағалауды іске асыруға қызметтер 18.02.2015 жылғы №2015/0063С шарт, 18.02.2015 жылғы №2015/0062С шарт, 13.04.2015 жылғы №2015/0111С шарт, 20.03.2015 жылғы №2015/0099У шарт, 18.02.2015 жылғы №2015/0061С шарт.
2020 жылы жоспарланғандар:
КТПБ сатып алу және монтаждау- 3 жиын.
6кВ-БҚ-ны қайта құру - 2 жиынт.
10кВ-БҚ-ны қайта құру - 1 жиынт.
ТҚС-ны қайта құру - 1 жиынт.
КТПН ауыстыру - 1 жиынт.
Ағаш тіректерді бөлшектеу - 2044 дана.
т/б тіректерді орнату - 1 889 дана.
Сымдарды ілу - 154,5 км.
Игерілмеу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Жоба бойынша жұмыстарды аяқтау 2021 жылға жоспарланып отыр
</t>
  </si>
  <si>
    <t xml:space="preserve">18.04.2018 ж. №АС-0010/18 сараптамадан өткен әзірленген жобалық-сметалық құжаттамаға сәйкес электрмен жабдықтау сенімділігін арттыру, электр энергиясының шығынын азайту және өткізу қабілетін арттыру мақсатында №6А-ҚС, №3А-ҚС-да (№168А-ҚС) 6 кв желілерді 10 кВ кернеуге ауыстырудың екінші кезеңінде қолданыстағы 6кВ кәбілдік желілерді 10кВ кернеуге ауыстыру және жалпы трассасы 73,294 км жаңа 10кВ кәбіл желілерін салу қарастырылған. 
Жобаның құны 7 268 972,3 мың теңгені құрайды, оның ішінде:
- құрылыс-монтаж жұмыстары 7 213 000 мың теңге;
- техникалық қадағалау жүргізуге 39 000 мың теңге сомасына инжинирингтік қызметтер;
- авторлық қадағалау сомасы 16 972,3 мың теңге. 
Жобаны іске асыру мерзімі 2019-2023 жж. 
2020 жылы 10 кВ КЖ -13,26 км сатып алуға және төсеуге ҚҚС-сыз 358 544 мың теңге мөлшерінде сома көзделген. 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t>
  </si>
  <si>
    <t>Ауытқу себептері 13.1-тармақшада көрсетілген.</t>
  </si>
  <si>
    <t>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t>
  </si>
  <si>
    <t>Сараптама жүргізілді, "АЖК" АҚ-мен келісілуде тұр</t>
  </si>
  <si>
    <t xml:space="preserve">Ақпараттылықты және пайдаланушылардың ыңғайлылығын арттыруға арналған диспетчерлендіру жүйесін кеңейту қажеттілігіне байланысты қолданыстағы ATI SCADA диспетчерлендіру жүйесін кеңейтуге 03.06.2020 ж. № 439309/2020/1 шарт жасалды. 
2020 жылы:
- "ATI SCADA" ОИК лицензиясы ЖДҚ КП-ға сатып алынды-68 000 дана., 
- "ATI SCADA" ОИК клиенттік лицензиялары ЖДҚ КП-ға - сатып алынды - 150 дана.
Жобаны аяқтау 2021 жылға жоспарланған
</t>
  </si>
  <si>
    <t xml:space="preserve">«Қолданыстағы №4А ҚС-дан жүктеме бөлігін жаңадан салынған «Алатау» 110/10-10кВ ҚС-ға көшіру» жобасын іске асыру 2016 жылдан бастап жүзеге асырылуда
Шарттар жасалды:
- құрылыс-монтаж жұмыстары 28.09.2016 жылғы №2016/0275С шарт, шарттың жалпы сомасы 5 486 364 мың теңге ҚҚС-сыз
- техникалық қадағалауды жүргізу бойынша инжинирингтік қызметтер 26.09.2016 жылғы №2016/0271С шарт, шарттың жалпы сомасы 51 788 мың теңге ҚҚС-сыз;
- авторлық қадағалау бойынша қызметтер 03.10.2016 жылғы №2016/0285С шарт, шарттың жалпы сомасы ҚҚС-сыз 11 553 мың теңге.
Жобамен қарастырылады:
-  Қолданыстағы 6кВ кәбілдік желілерді 10кВ ауыстыру; 
- Жаңа 10кВ кәбілдік желілерді салу; 
- кернеуі 6/0,4кВ-ты 10/0,4кВ кернеуге трансформаторлық қосалқы станцияларды қайта құру.
- 27-БП, 47-БП бөлу пункттерін қайта құру және жаңғырту;
- 4А-ҚС қосалқы станция аумағында 6кВ-БП-ны салу;
- 164А «Алатау» ҚС қосалқы станция аумағында 6кВ-БП-ны салу;
- 164А «Алатау» ҚС аумағында 10/6кВ кернеулі 16 МВт өтпелі трансформаторларды орнату;
- 3416-ТҚС-ны қайта құру; 
- 46А және № 30А 35кВ-ӘЖ жалғау.
2020 жылы орындалғандар:
- 10кВ кәбілді сатып алу - 8,13 км.
- 10 кВ кәбілді төсеу - 16,546 км.
- Муфталар сатып алу - 829 дана.
- Муфталар монтажы - 20 дана.
Жұмыстарды аяқтау 2021 жылға жоспарланып отыр
</t>
  </si>
  <si>
    <t>Жұмыстар толығымен аяқталды. 21.12.2021 ж. объектіні пайдалануға қабылдау актісі бекітілді.</t>
  </si>
  <si>
    <t>Жұмыстар толығымен аяқталды</t>
  </si>
  <si>
    <t>28.10.2020ж. №АС-0015/20 сараптаманың оң қорытындысы алынды.</t>
  </si>
  <si>
    <t>Ауытқу себептері төмендегі 22.1-22.4 тармақшаларда көрсетілген</t>
  </si>
  <si>
    <t>Сатып алу рәсімдерінің қорытындысы бойынша үнемдеу. 29.12.2020ж. №АС-0022/20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</si>
  <si>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30.12.2020ж. №АС-0025/20 сараптаманың оң қорытындысы алынды.</t>
  </si>
  <si>
    <t>Әзірленген ЖСҚ бойынша сараптамадан өту құнын нақтылауға байланысты шығындар ұлғайтылды. Қазіргі уақытта жұмыстар толығымен аяқталды, 29.12.2020ж. №АС-0023/20 сараптаманың оң қорытындысы алынды.</t>
  </si>
  <si>
    <t xml:space="preserve">Жобалау-сметалық құжаттаманы әзірлеу бойынша жұмыстар 23.05.2019 жылғы №264584/2019/1 шарт бойынша жүзеге асырылады. 
2020 жылы жоба бойынша игеру "кернеуі 6/10 кВ трансформаторлық қосалқы станциялар", "электр жеткізудің әуе желілері", "электр жеткізудің кәбілдік желілері" бөлімдері бойынша жұмыстарды орындау үшін 6 114 мың теңгені құрады. 
ЖСҚ әзірлеу бойынша жұмыстарды аяқтау 2021 жылға жоспарланып отыр.
</t>
  </si>
  <si>
    <t xml:space="preserve">Жобаны іске асыру 2016 жылдан бастап жүзеге асырылуда.
Жасалған шарттарға сәйкес жобаны іске асырудың жалпы құны 2 541 073 мың теңгені құрайды, оның ішінде:
-құрылыс-монтаждау жұмыстары 2 507 143 мың теңге сомасына, 12.11.2015 ж. №2015/0335С шарт;
- техникалық қадағалауды жүргізуге 28 915 мың теңге сомасына инжинирингтік қызметтер, 30.06.2016 ж. №2016/0141с шарт.
- 5 016 мың теңге сомасына авторлық қадағалау, 05.02.2016 ж. №2016/0035У шарт.
Жобаны іске асыру мерзімі 2016-2020 жж. 
2020 жылы жоспарланған: КТПН сатып алу-6 комп., ТҚС  сатып алу -16 жинақ, ағаш тіректерді бөлшектеу - 312 дана, есептеу аспаптарын сатып алу және монтаждау-1864 дана.
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t>
  </si>
  <si>
    <t>Әзірленген ЖСҚ бойынша сараптамадан өту құнын нақтылауға байланысты шығындар ұлғайтылды. Қазіргі уақытта жұмыстар толығымен аяқталды, 30.12.2020ж. №01-0649/20 сараптаманың оң қорытындысы алынды.</t>
  </si>
  <si>
    <t>Сатып алу рәсімдерінің қорытындысы бойынша үнем</t>
  </si>
  <si>
    <t xml:space="preserve">Апаттық жағдайға байланысты № 40А "Көлді" ҚС-да қорғаныс релесі істен шықты, РС83-А2.0 қорғау релесі  апаттық қордан ауыстыру есебінен ауыстырылды
</t>
  </si>
  <si>
    <t>Апаттық жағдайға байланысты №143А 220/10/10кВ "Робот" ҚС кернеу трансформаторы істен шықты, позицияны апаттық қордан ауыстыру есебінен 10 3хЗНОЛП-10 кернеу трансформаторы ауыстырылды.</t>
  </si>
  <si>
    <t>Апаттыққ жағдайға байланысты №77И "Жалаңаш (жаңа)" 110/35/10кВ ҚС I-секциясында ОРУ-35кВ кернеу трансформаторы істен шықты, позицияны апаттық қордан ауыстыру есебінен 35кВ 3ном-35ухл1 кернеу трансформаторы ауыстырылды.</t>
  </si>
  <si>
    <t>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2 автотехника сатып алынды</t>
  </si>
  <si>
    <t>Маркетингтік бағаның ұлғаю жағына қарай өзгеруіне байланысты сатып алу көлемі ҚҚС-сыз 53 мың теңге бағасы бойынша 40 данаға дейін азайту жағына қарай қайта қаралды.</t>
  </si>
  <si>
    <t>Маркетингтік бағаның ұлғаю жағына қарай өзгеруіне байланысты сатып алу көлемі ҚҚС-сыз 257,788 мың теңге бағасы бойынша 112 данаға дейін азайту жағына қарай қайта қаралды.</t>
  </si>
  <si>
    <t>Маркетингтік бағаның ұлғаю жағына қарай өзгеруіне байланысты сатып алу көлемі ҚҚС-сыз 89,156 мың теңге бағасы бойынша 256 данаға дейін азайту жағына қарай қайта қаралды.</t>
  </si>
  <si>
    <t>Маркетингтік бағаның өзгеруіне байланысты құн өсу жағына қарай түзетілді</t>
  </si>
  <si>
    <t>Маркетингтік бағаның ұлғаю жағына қарай өзгеруіне байланысты сатып алу көлемі ҚҚС-сыз 35 мың теңге бағасы бойынша 6 данаға дейін азайту жағына қарай қайта қаралды.</t>
  </si>
  <si>
    <t>2020 жылға арналған бекітілген инвестициялық бағдарламада жиынтықта 15 бірлік мониторы бар дербес компьютерлерді, саны 20 бірлік мониторларды (31.68-тармақты қараңыз) және саны 10 бірлік жүйелік блоктарды (31.67-тармақты қараңыз) сатып алу көзделген. "Самұрық-Энерго" АҚ мен "Алси" ЖШС-нің "IT жабдықтар және байланыс жабдығы" санатындағы сатып алу бойынша серіктеспен Стратегиялық келісіміне сәйкес 35 бірлік мониторды жеке сатып алу және 36 бірлік жүйелік блоктарды жеке сатып алу жүргізілді.</t>
  </si>
  <si>
    <t>2020 жылға арналған бекітілген инвестициялық бағдарламада жиынтықта 15 бірлік мониторы бар дербес компьютерлерді және саны 10 бірлік жүйелік блоктарды жеке сатып алу көзделген (31.67-тармақты қараңыз). "Самұрық-Энерго" АҚ-ның "АЛСИ" ЖШС-нің "IT жабдықтар және байланыс үшін жабдықтар" санатындағы сатып алу бойынша серіктеспен Стратегиялық келісіміне сәйкес, 36 бірлік жүйелік блоктарды жеке сатып алу жүргізілді. Өндірістік қажеттілікке байланысты сатып алу рәсімдерінің қорытындылары бойынша үнемдеу есебінен сатып алынатын жүйелік блоктарының саны 11 бірлікке ұлғайды.</t>
  </si>
  <si>
    <t>2020 жылға арналған бекітілген инвестициялық бағдарламада жиынтықта 15 бірлік мониторы бар дербес компьютерлерді (31.66-тармақты қараңыз) және 20 бірлік мөлшерінде мониторларды жеке сатып алу көзделген (31.68-тармақты қараңыз). "Самұрық-Энерго" АҚ-ның "АЛСИ" ЖШС-нің "IT жабдықтар және байланыс үшін жабдықтар" санатындағы сатып алу бойынша серіктеспен Стратегиялық келісіміне сәйкес 35 бірлік мониторлар сатып алынды.</t>
  </si>
  <si>
    <t>Кудерин көшесі, 57 мекен-жайындағы МжКБ ғимаратында орналасқан жаңадан ашылған оқу орталығын жабдықтау қажеттілігіне байланысты жоспардан тыс игеру. Шығындар сатып алу рәсімдерінің қорытындылары бойынша үнемдеу есебінен енгізілді.</t>
  </si>
  <si>
    <t>Коронавирустық инфекцияның панедемиясына байланысты, оның таралуына жол бермеу және "АЖК" АҚ объектілерінде күшейтілген санитариялық-дезинфекциялық режимді қамтамасыз ету мақсатында жоспардан тыс 3 дана дизенфикациялық тоннельдер сатып алынды. Шығындар сатып алу рәсімдерінің қорытындылары бойынша үнемдеу есебіне қосылды.</t>
  </si>
  <si>
    <t xml:space="preserve">2020 жылғы 14 қазаннан бастап 15.04.2020 жылғы KD 02-15-21-64, 14.05.2020 жылғы KD 02-15-21-65 банктік қарыздарды пайдаланғаны үшін "жүктемелердің бір бөлігін қолданыстағы 5А-ҚС, 17А-ҚС және 132А-ҚС-дан жаңадан салынған 110/10 "Отырар" КС-ға ауыстыру " - 4 лимиті шеңберінде сыйақы мөлшерлемесі 12,75% - дан 2020 жылғы жылдық 12,50%-ға төмендетілді ;
Сондай-ақ 23 «қарыздар бойынша шығындар» халықаралық қаржылық есептілік стандартына сәйкес.
Қарыздар бойынша шығындар олар жүргізілген кезеңнің шығыстары ретінде танылуға тиіс.
Негізгі есепке алу тәртібіне сәйкес қарыздар бойынша шығындар несие алу шарттарына қарамастан, олар жүргізілген кезеңнің шығыстары деп танылады.
Осыған байланысты, 2020 жылға капиталдандырылған пайыздар фактісі қарыздар бойынша есептелген сыйақы қалдығы ескеріле отырып қалыптасты.
Мысалы, сыйақыны нақты төлеу 360/30 күн есебі негізінде жүзеге асырылады, ал бухгалтерлік есеп бойынша әрбір Шарт бойынша әрбір ай үшін есептелген сыйақының қалдығы есепке алынады.
</t>
  </si>
  <si>
    <t>Алаңішілік автожолды қалпына келтіру-215м2</t>
  </si>
  <si>
    <t>Жиынтықта GLONASS+GPS engine антеннасы бар Telecom GNSS Clock Equipped синхронизаторды монтаждау – 1 жиынт.</t>
  </si>
  <si>
    <t>Жоғары вольтты кәбілдік желілердің температуралық мониторингі жүйесінің жабдығы бар ПТС-1000 СМВКС шкафын монтаждау - 2 жиынтық.</t>
  </si>
  <si>
    <t xml:space="preserve"> Альфа-1805 RL-Р4G-DW4 электр энергиясын санауыш - 4 дана.</t>
  </si>
  <si>
    <t xml:space="preserve"> FОХ 615 Мультиплексорды баптау- 1 жиынт.</t>
  </si>
  <si>
    <t>ВОЛС кәбілін төсеу: №160А «Ерменсай» 220/110/10-10-ҚС-дан №110А,111А 110кВ-КЖ ою орнына ж»не 63А-ҚС-ға дейін (1,2,3 телімі) - 28,31 км.</t>
  </si>
  <si>
    <t>ВОЛС кәбілін төсеу: №160А «Ерменсай» 220/110/10-10-ҚС-дан №110А,111А 110кВ-КЖ ою орнына ж»не 63А-ҚС-ға дейін (1,2,3 телімі) - 27 км.</t>
  </si>
  <si>
    <t>Жол жабындарын ашу және қалпына келтіру - 2,05м2</t>
  </si>
  <si>
    <t>Жол жабындарын ашу және қалпына келтіру - 0,81м2</t>
  </si>
  <si>
    <t>110кВ BOW-РСА310 8L5E2M4 кернеу шектегішін монтаждау - 6 дана.</t>
  </si>
  <si>
    <t xml:space="preserve"> ЕРРА-055-0/3 Кабель экрандарын жерге қосу контурына қосу үшін құрылғыны монтаждау - 6 дана.</t>
  </si>
  <si>
    <t xml:space="preserve"> ОКК-0,22-2425 кН Оптикалық кәбілді ілу- 5,6 км.</t>
  </si>
  <si>
    <t xml:space="preserve"> 8МF 2400х900х800 ШЗА1113002211 екі жақты қызмет көрсету шкафын монтаждау - 7 дана.</t>
  </si>
  <si>
    <t>Өрт дабылы-1 дана.</t>
  </si>
  <si>
    <t>ЗРУ-110,ЗРУ-220 кВ жарықтандыру - 1 дана.</t>
  </si>
  <si>
    <t xml:space="preserve"> 110 кВ-ЖБҚ-ны жерлендіру - 1 дана.</t>
  </si>
  <si>
    <t>Элегазды оқшаулағышы бар 8DN8-5 жиынтық тарату құрылғысын монтаждау - 1 жиынтық.</t>
  </si>
  <si>
    <t xml:space="preserve">220 кВ-АБҚ-ны бөлшектеу бойынша жұмыстар </t>
  </si>
  <si>
    <t>Іске қосу-жөндеу жұмыстары</t>
  </si>
  <si>
    <t xml:space="preserve"> КТП монтаждау бойынша құрылыс-монтаж жұмыстары - 6 дана.</t>
  </si>
  <si>
    <t>ТМГ монтаждау бойынша құрылыс-монтаж жұмыстары - 85 дана.</t>
  </si>
  <si>
    <t>10 кВкәбілді төсеу- 16,4 км</t>
  </si>
  <si>
    <t>Жобалау-сметалық құжаттама</t>
  </si>
  <si>
    <t>Сараптама қорытындысы</t>
  </si>
  <si>
    <t>ТҚС жабдығын сатып алу - 3 жиынт.</t>
  </si>
  <si>
    <t>БП жабдығын сатып алу - 5 жиынт.</t>
  </si>
  <si>
    <t>5А ҚС жабдығын сатып алу - 1 жиынт.</t>
  </si>
  <si>
    <t>Муфталарды сатып алу - 19 дана.</t>
  </si>
  <si>
    <t>БП-ны қайта құру бойынша құрылыс-монтаж жұмыстары - 5 жиынт.</t>
  </si>
  <si>
    <t>ТҚС-ны ауыстыру бойынша құрылыс-монтаж жұмыстары - 55 жиынт.</t>
  </si>
  <si>
    <t>ТҚС-ны қайта құру бойынша құрылыс-монтаж жұмыстары - 59 жиынт.</t>
  </si>
  <si>
    <t xml:space="preserve">ТҚС-да телемеханика жүйесін баптау бойынша құрылыс-монтаж жұмыстары -117жиын., </t>
  </si>
  <si>
    <t>БП-де телемеханика жүйесінің құрылыс-монтаж жұмыстары -5жиынт.</t>
  </si>
  <si>
    <t xml:space="preserve"> ҚС-да телемеханика жүйесінің құрылыс-монтаж жұмыстары -5 жиынт</t>
  </si>
  <si>
    <t>10 кВ кәбіл сатып алу -112,125 км.</t>
  </si>
  <si>
    <t>10 кВ кәбілді монтаждау - 28,389 км</t>
  </si>
  <si>
    <t>Трансформаторлар - 208 дана.</t>
  </si>
  <si>
    <t xml:space="preserve"> ТМ УТМ-64М телемеханика жүйесі үшін жабдық сатып алу - 2 жиынт .</t>
  </si>
  <si>
    <t>АСБ 10 кВ кәбілін сатып алу және монтаждау - 2,017 км.</t>
  </si>
  <si>
    <t>Муфталар сатып алу және монтаждау - 17 дана.</t>
  </si>
  <si>
    <t>АПвПУ 1х500/70 кәбілін сатып алу- 5,679 км</t>
  </si>
  <si>
    <t>ТМ УТМ-64М телемеханика жүйесі үшін жабдық сатып алу – 4 жиынт.</t>
  </si>
  <si>
    <t>АСБ 10 кВ кәбілін сатып алу - 0,9493 км.</t>
  </si>
  <si>
    <t xml:space="preserve"> КТПБ  сатып алу және монтаждау - 3 жиынт.</t>
  </si>
  <si>
    <t>6кВ-БҚ-ны қайта құру - 2 жиынт.</t>
  </si>
  <si>
    <t>10кВ-БҚ-ны қайта құру - 1 жиынт.</t>
  </si>
  <si>
    <t>ТҚС-ны қайта құру - 1 жиынт.</t>
  </si>
  <si>
    <t>КТПН ауыстыру - 1 жиынт.</t>
  </si>
  <si>
    <t>Ағаш тіректерді бөлшектеу - 2044 дана.</t>
  </si>
  <si>
    <t>т/б тіректерді орнату - 1 889 дана.</t>
  </si>
  <si>
    <t>10-0,4кВ ТҚС жабдығын сатып алу - 22 жиынт.</t>
  </si>
  <si>
    <t>КТП сатып алу - 18 жиынт.</t>
  </si>
  <si>
    <t>ТҚС телемеханика жүйесінің жабдықтарын сатып алу - 10 жиынт.;</t>
  </si>
  <si>
    <t>ТҚС телемеханика жүйесінің жабдықтарын сатып алу - 132 жиынт.;</t>
  </si>
  <si>
    <t>ТҚС-ны қайта жаңарту бойынша құрылыс-монтаж жұмыстары - 1 жиынт.</t>
  </si>
  <si>
    <t>ТҚС-ны қайта жаңарту бойынша құрылыс-монтаж жұмыстары - 61 жиынт.</t>
  </si>
  <si>
    <t>Муфталарды сатып алу-166 дана.</t>
  </si>
  <si>
    <t>ЭСК ЦППС шкафы - 5 жиынт.</t>
  </si>
  <si>
    <t xml:space="preserve"> АСБ-10-3х70мм2 кәбілін сатып алу - 1,44 км.</t>
  </si>
  <si>
    <t>Трансформаторлар - 120 дана.</t>
  </si>
  <si>
    <t xml:space="preserve"> 10 кВ КЖ сатып алу және төсеу -  13,26 км.</t>
  </si>
  <si>
    <t>ЖДҚ КП-де "ATI SCADA" кеңейту үшін 68 000 телепараметрлерге бір лицензия сатып алу</t>
  </si>
  <si>
    <t>ЖДҚ КП-де "ATI SCADA" ОИК кеңейту үшін 150 пайдаланушыға бір лицензия сатып алу</t>
  </si>
  <si>
    <t>10 кВ кәбілді сатып алу - 8,13 км.</t>
  </si>
  <si>
    <t xml:space="preserve"> 10 кВ кәбілді сатып алу - 16,546 км.</t>
  </si>
  <si>
    <t>муфталар сатып алу - 829 дана.</t>
  </si>
  <si>
    <t>Муфталарды монтаждау - 20 дана.</t>
  </si>
  <si>
    <t>АССС Copenhagen 230 композитті сымын және №120А, №105А, 109А 110 кВ-ӘЖ желілік-аспалы арматураны ілу бойынша құрылыс-монтаждау жұмыстары;</t>
  </si>
  <si>
    <t xml:space="preserve">ТОГФ - 110 элегазды ток трансформаторларын сатып алу және монтаждау-6 дана </t>
  </si>
  <si>
    <t>Үш полюсті РГ - 2 ажыратқышын сатып алу және монтаждау-2 дана.</t>
  </si>
  <si>
    <t>ПБ - 110 аралық тірегін сатып алу және монтаждау-1 дана.</t>
  </si>
  <si>
    <t>42-БП жабдығын сатып алу және монтаждау - 1 жиынт.</t>
  </si>
  <si>
    <t>10-0,4кВ ТҚС жабдығын сатып алу - 6 жиынт.</t>
  </si>
  <si>
    <t>ТҚС-ны қайта құру бойынша құрылыс-монтаж жұмыстары - 47 жиынт.</t>
  </si>
  <si>
    <t>БП-де телемеханика жүйесінің құрылыс-монтаж жұмыстары - 1 жиынт.</t>
  </si>
  <si>
    <t xml:space="preserve"> КТПН сатып алу - 6 жиынт.</t>
  </si>
  <si>
    <t>ТҚС сатып ау -16 жиынт.</t>
  </si>
  <si>
    <t>Ағаш тіректерді бөлшектеу - 312 дана.</t>
  </si>
  <si>
    <t>Есепке алуа аспаптарын сатып алу және монтаждау - 1864 дана.</t>
  </si>
  <si>
    <t>Жерге орналастыру жобасы</t>
  </si>
  <si>
    <t>ӘЖ-ні жөндеу-10 2,675 км.</t>
  </si>
  <si>
    <t>ӘЖ-ні жөндеу-6 1,82км.</t>
  </si>
  <si>
    <t>ӘЖ-ні жөндеу-6-10 1,05км.</t>
  </si>
  <si>
    <t>ӘЖ-ні жөндеу-10 8 км.</t>
  </si>
  <si>
    <t>ӘЖ-ні жөндеу-10 5,6км</t>
  </si>
  <si>
    <t>ӘЖ-ні жөндеу-10 1,82км</t>
  </si>
  <si>
    <t>ӘЖ-ні жөндеу-10 8,5км</t>
  </si>
  <si>
    <t>ӘЖ-ні жөндеу-10 4,8км</t>
  </si>
  <si>
    <t>ӘЖ-ні жөндеу-10 6км</t>
  </si>
  <si>
    <t>ӘЖ-ні жөндеу-0,4 1,97км.</t>
  </si>
  <si>
    <t>ӘЖ-ні жөндеу-0,4 2км.</t>
  </si>
  <si>
    <t>ӘЖ-ні жөндеу-0,4 3,56км.</t>
  </si>
  <si>
    <t>ӘЖ-ні жөндеу-0,4 1,7км.</t>
  </si>
  <si>
    <t>ӘЖ-ні жөндеу-0,4 2,16км.</t>
  </si>
  <si>
    <t>ӘЖ-ні жөндеу-10 7км</t>
  </si>
  <si>
    <t>ӘЖ-0,4 4,6км</t>
  </si>
  <si>
    <t>ӘЖ-0,4 3км</t>
  </si>
  <si>
    <t>ӘЖ-0,4 2,32км</t>
  </si>
  <si>
    <t>ӘЖ-0,4 1,78км</t>
  </si>
  <si>
    <t>ӘЖ-0,4 1,64км</t>
  </si>
  <si>
    <t>ӘЖ-0,4 1,8км</t>
  </si>
  <si>
    <t>ӘЖ-0,4 2,4км</t>
  </si>
  <si>
    <t>ӘЖ-0,4 3,5км</t>
  </si>
  <si>
    <t>ӘЖ-0,4 3,4км</t>
  </si>
  <si>
    <t>ӘЖ-0,4 2,7км</t>
  </si>
  <si>
    <t>ӘЖ-0,4 2,3км</t>
  </si>
  <si>
    <t>ӘЖ-0,4 1,5км</t>
  </si>
  <si>
    <t>ӘЖ-0,4 2,2км</t>
  </si>
  <si>
    <t>ӘЖ-0,4 2км</t>
  </si>
  <si>
    <t>ӘЖ-35кВ № 74И, Шырганак-Жаланаш РРЭС</t>
  </si>
  <si>
    <t>ӘЖ-35кВ 6км</t>
  </si>
  <si>
    <t>КЖ-ні жөндеу-6 0,51км.</t>
  </si>
  <si>
    <t>КЖ-ні жөндеу-0,4 0,41км.</t>
  </si>
  <si>
    <t>КЖ-ні жөндеу-0,4 0,069км.</t>
  </si>
  <si>
    <t>КЖ-ні жөндеу-0,4 0,473км.</t>
  </si>
  <si>
    <t>КЖ-ні жөндеу-0,4 0,35км.</t>
  </si>
  <si>
    <t>КЖ-ні жөндеу-0,4 0,15км.</t>
  </si>
  <si>
    <t>КЖ-ні жөндеу-0,4 0,18км.</t>
  </si>
  <si>
    <t>КЖ-ні жөндеу-0,4кВ ТП-7338 м-н Аксай 3а РЭС-7</t>
  </si>
  <si>
    <t>КЖ-ні жөндеу-0,4 0,25км.</t>
  </si>
  <si>
    <t>КЖ-ні жөндеу-0,4 0,7км.</t>
  </si>
  <si>
    <t>КЖ-ні жөндеу-10 1,404км.</t>
  </si>
  <si>
    <t>КЖ-ні жөндеу-0,4 кя ауыстыру-22 дана</t>
  </si>
  <si>
    <t>Темір жолды жөндеу (1 дана)</t>
  </si>
  <si>
    <t>БАРЛЫҒЫ:</t>
  </si>
  <si>
    <t>Капиталдандырылған пайыздар</t>
  </si>
  <si>
    <t>Дезинфекциялық Тоннель</t>
  </si>
  <si>
    <t>120х240 екі жақты магнитті маркерлік тақта-маркерлік және Борлы</t>
  </si>
  <si>
    <t>Кондиционер (сплит жүйесі), Қабырға, салқындату алаңы 50 шаршы метрге дейін</t>
  </si>
  <si>
    <t>Су диспенсері,еденде ұратын,тоңазытқышы бар</t>
  </si>
  <si>
    <t>Пластикалық қоқыс жәшігі. Түсі: қара / сұр / қоңыр</t>
  </si>
  <si>
    <t>Қол иінтіректі таль ТРШР 0,75 т 3м</t>
  </si>
  <si>
    <t>ЛР  қол иінтіректі шығыр- 3м</t>
  </si>
  <si>
    <t xml:space="preserve">Шкаф-гардероб кең 2 есікті </t>
  </si>
  <si>
    <t>Жүйелік блок</t>
  </si>
  <si>
    <t>Дербес Компьютер - процессор (64-bit, 4 ядро, ағындар саны 8, процессордың негізгі сағат жиілігі 4,2 ГГц) / RAM16Gb / HDD 2TB / HD / DVD+-RW / Sound / LAN1Gb / MS Windows 10 Professional 64bit Russian/пернетақта R/E/K / M / Mouse / LCD мониторы 27"</t>
  </si>
  <si>
    <t>Проекциялық Экран (моторлы экран) 2х1,5м</t>
  </si>
  <si>
    <t>Шатыр</t>
  </si>
  <si>
    <t>Лазерлік Принтер Ч\Б А4</t>
  </si>
  <si>
    <t>A4 түсті лазерлік Принтер</t>
  </si>
  <si>
    <t>КМА (көшірме машинасы)</t>
  </si>
  <si>
    <t>Автобергіші бар А4 сканері</t>
  </si>
  <si>
    <t>Көп функциялы құрылғы</t>
  </si>
  <si>
    <t>Лазерлік дальномер</t>
  </si>
  <si>
    <t>Металл өрт жәшігі</t>
  </si>
  <si>
    <t>ОУ-55 көмірқышқылды өрт сөндіргіш</t>
  </si>
  <si>
    <t>ОУ-25 көмірқышқылды өрт сөндіргіш</t>
  </si>
  <si>
    <t>ОУ-5 көмірқышқылды өрт сөндіргіш</t>
  </si>
  <si>
    <t>ОУ-2 көмірқышқылды өрт сөндіргіш</t>
  </si>
  <si>
    <t>ОУ-7 көмірқышқылды өрт сөндіргіш</t>
  </si>
  <si>
    <t>Т-0,66У3 3000/5 тоқ  трансформатор</t>
  </si>
  <si>
    <t>Т-0,66У3 2000/5 тоқ  трансформатор</t>
  </si>
  <si>
    <t xml:space="preserve"> Т-0,66У3 1500/5 тоқ  трансформатор</t>
  </si>
  <si>
    <t xml:space="preserve">  Т-0,66У3 800/5 тоқ  трансформатор</t>
  </si>
  <si>
    <t xml:space="preserve">
Экструдталған қабат жоюға арналған арнайы құрал</t>
  </si>
  <si>
    <t>Кабельдік қайшы</t>
  </si>
  <si>
    <t>Салпыншақ кілттер жиынтығы</t>
  </si>
  <si>
    <t>Bosch GBH 2-28 Professional Электрлік Перфоратор</t>
  </si>
  <si>
    <t>ВК-1 механикалық пресі бар СИП монтаждауға арналған құралдар</t>
  </si>
  <si>
    <t>Электрик монтаждаушы құралдар жинағы</t>
  </si>
  <si>
    <t>Бензопила Stihl MS 180. М. Қуаты1500Вт.</t>
  </si>
  <si>
    <t>Бензопила Stihl MS 361. Қуаты 3400Вт.</t>
  </si>
  <si>
    <t>Персоналды реанимация тәсілдеріне оқытуға арналған Робот-тренажер,  32.50.50.07.00.00.01.01.1</t>
  </si>
  <si>
    <t>Жерге тұйықтау құрылғыларының кедергісін өлшегіш</t>
  </si>
  <si>
    <t>10 кВ дейінгі ток өлшейтін қысқаш</t>
  </si>
  <si>
    <t>Релелік қорғаныс және автоматикаға арналған сынақ кешені</t>
  </si>
  <si>
    <t>Бензинді электрогенератор         (Электро генератор бензинді 7,8 кВт - по СГЗ)</t>
  </si>
  <si>
    <t xml:space="preserve">Дәнекерлеу агрегаты </t>
  </si>
  <si>
    <t>Талшықты-оптикалық байланыс желісі жабдығы</t>
  </si>
  <si>
    <t>Лицензия, Бағдарламалық Антиспам кешенді қорғау</t>
  </si>
  <si>
    <t>Лицензия, Бағдарламалық антивирустық өнім.</t>
  </si>
  <si>
    <t>Бағдарламалық қамтамасыз ету Autodesk AutoCad LT 2019</t>
  </si>
  <si>
    <t>Аккумуляторлық батареялар 600 А*сағатқа</t>
  </si>
  <si>
    <t>Үздіксіз қоректендіру көзі (USB), 26.20.40.00.00.00.41.20.1</t>
  </si>
  <si>
    <t>Аккумуляторлық батареялар МАРАТОН 155 А/h</t>
  </si>
  <si>
    <t>Қоректендіру элемнті 3, 12В. АКБ: NBL-43A2300, батарея сыйымдылығы: 2300 м/Ач және оадн жоғары</t>
  </si>
  <si>
    <t>Қоректендіру элемнті 3, 12В. АКБ: EB464358VU, батарея сыйымдылығы: 1300 мА/ч және жоғары</t>
  </si>
  <si>
    <t>Қоректендіру элемнті 3, 12В. АКБ: EB-B120CBE, батарея сыйымдылығы: 2050 М / Ач және одан жоғары</t>
  </si>
  <si>
    <t>Электротехникалық зертхана</t>
  </si>
  <si>
    <t>BГТ-110 элегазды ажыратқышы</t>
  </si>
  <si>
    <t>Оптикалық түрлендіргіш</t>
  </si>
  <si>
    <t xml:space="preserve">Электрсанауыш үш фазалы тікелей қосу "Дала" САР4-Э721 ТХ Р PLC U=3*220/380В,  I=10 (100)А </t>
  </si>
  <si>
    <t>Мамандандырылған Автомобиль (автогидрокөтергіш)</t>
  </si>
  <si>
    <t>Негізгі құралдар мен материалдық емес активтерді сатып алу</t>
  </si>
  <si>
    <t>ӘЖ-10кВ ф-1-77И Жаланаш РЭТА</t>
  </si>
  <si>
    <t>Электрмен жабдықтау схемасын жақсарту және жөндеу жұмыстарына жұмсалатын шығындарды азайту үшін", 10 кВ-КЖ 6434 – ТҚС-6454-ТҚС, 10 кВ-КЖ 6220 – ТҚС-6217-ТҚС, 10 кВ-КЖ 6247 – ТҚС-6451-ТҚС жұмыстары бойынша АСБ 3х240кәбіл қимасын -АСБ 3х120-ға өзгерту мәселесі қаралды.</t>
  </si>
  <si>
    <t>10кВ-КЖ-ні жөндеу 6434 – ТҚС-6454-ТҚС, 10 6220 – ТҚС-6217-ТҚС, 6247 – ТҚС-6451-ТҚС 6-ЭТА</t>
  </si>
  <si>
    <t xml:space="preserve"> № 241 бағыттамалы бұрмасының теміржол жолын жөндеу МТЖБ</t>
  </si>
  <si>
    <t>7559-ТҚС 0,4кВ-КЖ-ні жөндеу   10а ы/а, 7-ЭТА</t>
  </si>
  <si>
    <t>5063-ТҚС 0,4кВ-КЖ-ні жөндеу  к/я246, к/я246-246а Алмагуль(ю-з) ы/а, Овчаров-Жароков-к-сі, 5-ЭТА</t>
  </si>
  <si>
    <t>5158-ТҚС 0,4кВ-КЖ-ні жөндеу к/я3, к/я3- к/я-4 Р.Корсаков к-сі 5-ЭТА</t>
  </si>
  <si>
    <t>5123-ТҚС 0,4кВ-КЖ к/я-6,  к/я3- к/я-4, к/я4- к/я-5 Сатпаев к-сі-Наурызбаев к-сі қиыл. 5-ЭТА</t>
  </si>
  <si>
    <t>5290-ТҚС 0,4кВ-КЖ-ні жөндеу к/я-44, к/я44-к/я43, к/я36, к/я36-к/я39 пос.Баганашыл, сов.АлаТау 5-ЭТА</t>
  </si>
  <si>
    <t>5021-ТҚС 0,4кВ-КЖ-ні жөндеу к/я-8, к/я-12 Р.Корсаков к-сі 5-ЭТА</t>
  </si>
  <si>
    <t>4419-ТҚС 0,4кВ-КЖ-ні жөндеу: кя № 605, 606, 607, 608, 609, 610, 611, 612, 613,614, 615, 616, 617, 618, 619, 620 621,622, 623, 625, 626, 627 Сүйінбай дғ., 263 4-ЭТА</t>
  </si>
  <si>
    <t>2377--ТҚС 0,4кВ-КЖ-ні жөндеу кя4-кя5  Абай/Байтурсынов  к-сі 2-ЭТА</t>
  </si>
  <si>
    <t>2377-ТҚС 0,4кВ-КЖ-ні жөндеу кя1-кя2-кя3-кя4, ТП-2377-кя8-кя7 Абай/Байтурсынов к-сі 2-ЭТА</t>
  </si>
  <si>
    <t>6061-ТҚС-6062-ТҚС 6кВ-КЖ-ні жөндеу Илийская, Кутузова, Добролюбов к-сі-6-ЭТА</t>
  </si>
  <si>
    <t>79-ТҚС-дан 0,4кВ-ӘЖ, с.Шелек ШЭТА</t>
  </si>
  <si>
    <t>331-ТҚС-дан 0,4кВ-ӘЖ, с.Тескенсу ШЭТА</t>
  </si>
  <si>
    <t>106-ТҚС-дан 0,4кВ-ӘЖ, с.Тургень ЕЭТА</t>
  </si>
  <si>
    <t>174-ТҚС-дан 0,4кВ-ӘЖ, с.Байтерек ЕЭТА</t>
  </si>
  <si>
    <t>2325-ТҚС-дан 0,4кВ-ӘЖ шығ.1, Капшагай қ., ІлеЭТА</t>
  </si>
  <si>
    <t>1085-ТҚС-дан 0,4кВ-ӘЖ, с.Бекболат ҚЭТА</t>
  </si>
  <si>
    <t>267-ТҚС-дан 0,4кВ-ӘЖ, с.Куляши ҚЭТА</t>
  </si>
  <si>
    <t xml:space="preserve"> 674-ТҚС-дан 0,4кВ-ӘЖ, Каскелен қ., ҚЭТА</t>
  </si>
  <si>
    <t>505-ТҚС-дан 0,4кВ-ӘЖ, с. Гульдала ТЭТА</t>
  </si>
  <si>
    <t xml:space="preserve"> 1000-ТҚС-дан 0,4кВ-ӘЖ, с. Туздыбастау ТЭТА</t>
  </si>
  <si>
    <t>осы Есепке қосымшада (алдын ала аудиттелген деректер бойынша)</t>
  </si>
  <si>
    <t xml:space="preserve">2020 жыл қорытындысы бойынша </t>
  </si>
  <si>
    <t xml:space="preserve">2016-2020 жылдарға арналып бекітілген инвестициялық бағдарламаның орындалуы туралы </t>
  </si>
  <si>
    <t>ақпарат</t>
  </si>
  <si>
    <t>"Алатау Жарық Компаниясы" АҚ, электр энергиясын жеткізу және бөлу</t>
  </si>
  <si>
    <t>(табиғи монополия субъектісінің атауы, қызмет түрі)</t>
  </si>
  <si>
    <t>№р/с</t>
  </si>
  <si>
    <t>Реттеліп көрсетілетін қызметтерді (тауарларды, жұмыстарды) ұсынудың жоспарлы және нақты көлемдері туралы ақпарат)</t>
  </si>
  <si>
    <t>Пайда мен шығындар туралы есеп</t>
  </si>
  <si>
    <t>Инвестициялық бағдарламаның (жобаның) сомасы</t>
  </si>
  <si>
    <t>Инвестициялық бағдарламаны (жобаны) қаржыландырудың нақты шарттары мен мөлшері туралы ақпарат, мың теңге</t>
  </si>
  <si>
    <t>Реттеліп көрсетілетін қызметтердің (тауарлардың, жұмыстардың) сапасы мен сенімділігін арттыруды бағалау</t>
  </si>
  <si>
    <t>Реттеліп көрсетілетін қызметтердің (тауарлардың, жұмыстардың) атауы және қызмет көрсетілетін аумақ</t>
  </si>
  <si>
    <t>Іс-шара атауы</t>
  </si>
  <si>
    <t>Өлшем бірлігі</t>
  </si>
  <si>
    <t>Инвестициялық бағдарлама (жоба) шеңберінде қызметті ұсыну кезеңі</t>
  </si>
  <si>
    <t>Жоспар</t>
  </si>
  <si>
    <t>ауытқу</t>
  </si>
  <si>
    <t>ауытқу себептері</t>
  </si>
  <si>
    <t>меншікті қаражат</t>
  </si>
  <si>
    <t>қарыз</t>
  </si>
  <si>
    <t>Бюджеттік қаражат</t>
  </si>
  <si>
    <t xml:space="preserve">Бекітілген инвестициялық бағдарламаға (жобаға) байланысты іске асыру жылдары бойынша негізгі қорлардың (активтердің) тозуын (физикалық) төмендету, % </t>
  </si>
  <si>
    <t xml:space="preserve">Бекітілген инвестициялық бағдарламаға (жобаға) байланысты іске асыру жылдары бойынша ысыраптарды төмендету, % </t>
  </si>
  <si>
    <t>Бекітілген инвестициялық бағдарламаға (жобаға) байланысты іске асыру жылдары бойынша апаттылықты төмендету)</t>
  </si>
  <si>
    <t>жоспар</t>
  </si>
  <si>
    <t>Пайда</t>
  </si>
  <si>
    <t>өткен жылдың фактісі</t>
  </si>
  <si>
    <t>ағымдағы жылдың фактісі</t>
  </si>
  <si>
    <t>"АЖК" АҚ Қазақстан Республикасының оңтүстігінде электр энергиясын беру және бөлу, электр желілері мен қосалқы станцияларды пайдалану бойынша өңірлік электржелілік компания болып табылады.
ҚР Табиғи монополияларды реттеу агенттігінің 2005 жылғы 24 қаңтардағы № 16-НҚ бұйрығымен "АЖК" АҚ электр энергиясын беру және бөлу қызметтерін ұсыну бойынша табиғи монополиялар субъектілерінің мемлекеттік тіркелімінің республикалық бөліміне енгізілді.
"АЖК" АҚ қызмет көрсету радиусы Балқаш көлінің жағалауынан Қытаймен шекараға дейін созылады. Қызмет көрсету аумағының ауданы-102 382 кв/км</t>
  </si>
  <si>
    <t>Алматы қ. бойынша</t>
  </si>
  <si>
    <t>№131А «Горный Гигант» 220/110/10кВ-ҚС жүктемесін 110кВ тораптармен №160А «Ерменсай» 220/110/10кВ-ҚС-ға көшіру, кейіннен 131А-ҚС-ны бөлшектеу</t>
  </si>
  <si>
    <t>№131А «Горный Гигант» 220/110/10кВ-ҚС жүктемесін 110кВ тораптармен №160А «Ерменсай» 220/110/10кВ-ҚС-ға көшіру, кейіннен 131А-ҚС-ны бөлшектеу бойынша қосу-реттеу жұмыстары</t>
  </si>
  <si>
    <t>22А, 50А, 54А, 100А-ҚС-ның қолданыстағы 6кВ тораптарын  "Алмалы" 150А-ҚС 10кВ-ЭЖЖ-дан және жаңадан салынған "Медеу" және "Шымбұлақ" ҚС-дан 10кВ кернеуге көшіру</t>
  </si>
  <si>
    <t>Коммуналдық-тұрмыстық тұтынушылардың 6кВ-тық тораптарын 10кВ кернеуге көшіру, Артық жүктелген ТҚС мен БП-ның жүктемесін азайту үшін ТҚС салу, жобаларды сараптаудан өткізумен сымдарды ӨҰОС-ға ауыстырып, қолданыстағы ТҚС, БП, КЖ және ӘЖ-ні қайта жаңарту ЖСҚ әзірлеу</t>
  </si>
  <si>
    <t>"151А-ҚС - 1203-ТҚС" 10кВ-КЖ салу" ЖСҚ әзірлеу</t>
  </si>
  <si>
    <t>"151А-ҚС - 1203-ТҚС" 10кВ-КЖ салу" жұмыс жобасы бойынша кешенді ведомстводан тыс сараптау жүргізу</t>
  </si>
  <si>
    <t>"119А-ҚС-да және 183-БП-да ж/в ұяшықты орнатумен 183-БП-да 119А-ҚС-ның әр түрлі секцияларынан екі 10кВ-КЖ салу" ЖСҚ әзірлеу</t>
  </si>
  <si>
    <t>"119А-ҚС-да және 183-БП-да ж/в ұяшықты орнатумен 183-БП-да 119А-ҚС-ның әр түрлі секцияларынан екі 10кВ-КЖ салу" жұмыс жобасы бойынша кешенді ведомстводан тыс сараптау жүргізу</t>
  </si>
  <si>
    <t>"171-ҚС-дан екі 10кВ-КЖ-ні салумен жүктемені 127-ҚС 9-ф-дан жобаланған БП-ға көшіру" ЖСҚ әзірлеу</t>
  </si>
  <si>
    <t>"171-ҚС-дан екі 10кВ-КЖ-ні салумен жүктемені 127-ҚС 9-ф-дан жобаланған БП-ға көшіру" жұмыс жобасы бойынша кешенді ведомстводан тыс сараптау жүргізу</t>
  </si>
  <si>
    <t>2391-ТҚС-ға дейін ф.36-1А-БП-41" қолданыстағы 6кВ-КЖ-ні кесу жолымен екі 10кВ-КЖ-ні төсеу" ЖСҚ әзірлеу</t>
  </si>
  <si>
    <t>2391-ТҚС-ға дейін ф.36-1А-БП-41" қолданыстағы 6кВ-КЖ-ні кесу жолымен екі 10кВ-КЖ-ні төсеу" жұмыс жобасы бойынша кешенді ведомстводан тыс сараптау жүргізу</t>
  </si>
  <si>
    <t xml:space="preserve"> "Райымбек" 151А-ҚС-дан 41-БП-ға с.2 дейін 10кВ-КЖ салу" ЖСҚ әзірлеу</t>
  </si>
  <si>
    <t xml:space="preserve"> "Райымбек" 151А-ҚС-дан 41-БП-ға с.2 дейін 10кВ-КЖ салу" жұмыс жобасы бойынша кешенді ведомстводан тыс сараптау жүргізу</t>
  </si>
  <si>
    <t>"24-БП-№1 тірек 6кВ-ӘЖ 5041-ТҚС" 10кВ-КЖ салу" ЖСҚ әзірлеу</t>
  </si>
  <si>
    <t>"24-БП-№1 тірек 6кВ-ӘЖ 5041-ТҚС" 10кВ-КЖ салу" жұмыс жобасы бойынша кешенді ведомстводан тыс сараптау жүргізу</t>
  </si>
  <si>
    <t xml:space="preserve"> "БСМП" 2077-ТҚС-ны сенімді электрмен жабдықтау сызбасы" ЖСҚ әзірлеу (1-санатты тұтынушы)</t>
  </si>
  <si>
    <t>"БСМП" 2077-ТҚС-ны сенімді электрмен жабдықтау сызбасы" жұмыс жобасы бойынша кешенді ведомстводан тыс сараптау жүргізу (1-санатты тұтынушы)</t>
  </si>
  <si>
    <t>"2-ЭТА бойынша 10-6-0,4 кВ электр желілерін қайта жаңарту және жаңадан салу, электрмен жабдықтаудың сенімділігін арттыру үшін шамадан тыс жүктелген және нормативтік мерзімі өткен КЖ-ні ауыстыру" ЖСҚ-ны түзету</t>
  </si>
  <si>
    <t xml:space="preserve">"2-ЭТА бойынша 10-6-0,4 кВ электр желілерін қайта жаңарту және жаңадан салу, электрмен жабдықтаудың сенімділігін арттыру үшін шамадан тыс жүктелген және нормативтік мерзімі өткен КЖ-ні ауыстыру" жұмыс жобасы бойынша кешенді ведомстводан тыс сараптау жүргізу </t>
  </si>
  <si>
    <t>"4-ЭТА бойынша 10-6-0,4 кВ электр желілерін қайта жаңарту және жаңадан салу, электрмен жабдықтаудың сенімділігін арттыру үшін шамадан тыс жүктелген және нормативтік мерзімі өткен КЖ-ні ауыстыру" ЖСҚ-ны түзету</t>
  </si>
  <si>
    <t xml:space="preserve">"4-ЭТА бойынша 10-6-0,4 кВ электр желілерін қайта жаңарту және жаңадан салу, электрмен жабдықтаудың сенімділігін арттыру үшін шамадан тыс жүктелген және нормативтік мерзімі өткен КЖ-ні ауыстыру" жұмыс жобасы бойынша кешенді ведомстводан тыс сараптау жүргізу </t>
  </si>
  <si>
    <t>Электрмен жабдықтаудың сенімділігін арттыру үшін "1-ЭТА, 2-ЭТА, 4-ЭТА, 5-ЭТА, 6-ЭТА, 7-ЭТА  бойынша 6-10 кВ электр желілерін қайта жаңарту және жаңадан салу, артық жүктелген және нормативтік мерзімі өткен КЖ ауыстыру" ЖСҚ әзірлеу</t>
  </si>
  <si>
    <t>"42-БП 6кВ электр тораптарын 10кВ жоғары кернеуге көшіру. Қолданыстағы КЖ-ні ауыстыру" ЖСҚ әзірлеу</t>
  </si>
  <si>
    <t xml:space="preserve">"42-БП 6кВ электр тораптарын 10кВ жоғары кернеуге көшіру. Қолданыстағы КЖ-ні ауыстыру" жұмыс жобасы бойынша кешенді ведомстводан тыс сараптау жүргізу  </t>
  </si>
  <si>
    <t xml:space="preserve">"48-БП, 49-БП және 001-ТҚС 6 кВ  электр желілерін 10 кВ жоғары кернеуге көшіру, жабдықты ауыстыру және жаңа 10 кВ -КЖ-ні төсеу" ЖСҚ әзірлеу  </t>
  </si>
  <si>
    <t>"48-БП, 49-БП және 001-ТҚС 6 кВ  электр желілерін 10 кВ жоғары кернеуге көшіру, жабдықты ауыстыру және жаңа 10 кВ -КЖ-ні төсеу" жұмыс жобасы бойынша ведомстводан тыс кешенді сараптама жүргізу</t>
  </si>
  <si>
    <t xml:space="preserve">"Жүктеменің бір бөлігін қолданыстағы 5А-ҚС, 17А-ҚС, 132А-ҚС-дан жаңадан салынған "Отрар" 110/10кВ-ҚС-ға көшіру" ЖСҚ-ны түзету  </t>
  </si>
  <si>
    <t xml:space="preserve">"Жүктеменің бір бөлігін қолданыстағы 5А-ҚС, 17А-ҚС, 132А-ҚС-дан жаңадан салынған "Отрар" 110/10кВ-ҚС-ға көшіру" жұмыс жобасы бойынша кешенді ведомстводан тыс сараптау жүргізу  </t>
  </si>
  <si>
    <t xml:space="preserve"> №7А "АХБК" 220/110/10-ҚС-ны қайта құрылымдау"  жұмыс жобасы бойынша кешенді ведомстводан тыс сараптау жүргізу  </t>
  </si>
  <si>
    <t xml:space="preserve">Жүктеменің бір бөлігін қолданыстағы 5А-ҚС, 17А-ҚС, 132А-ҚС-дан жаңадан салынған "Отрар" 110/10кВ-ҚС-ға көшіру  </t>
  </si>
  <si>
    <t>"Жүктеменің бір бөлігін қолданыстағы 5А-ҚС, 17А-ҚС, 132А-ҚС-дан жаңадан салынған "Отрар" 110/10кВ-ҚС-ға көшіру" жобасы шеңберінде трансформаторлар  сатып алу</t>
  </si>
  <si>
    <t>10-6-0,4 кВ электр желілерін қайта жаңарту және жаңа салу, 1-ЭТА бойынша сенімділікті арттыру үшін артық жүктелген және  нормативтік мерзімі өткен КЖ-ні ауыстыру</t>
  </si>
  <si>
    <t xml:space="preserve">10-6-0,4 кВ электр желілерін қайта жаңарту және жаңа салу, 6-ЭТА бойынша сенімділікті арттыру үшін артық жүктелген және  нормативтік мерзімі өткен КЖ-ні ауыстыру </t>
  </si>
  <si>
    <t xml:space="preserve">1-ЭТА, 4-ЭТА, 5-ЭТА, 7-ЭТА бойынша 0,4кВ-ӘЖ-ні өздігінен ұстасатын оқшауланған сымға ауыстырумен қайта жаңарту, жаңадан салу. Артық жүктелген ТҚС жүктемесін азайту үшін ТҚС салу және қайта жаңарту.  Пайдалану талаптарына сәйкес емес 6-10/0,4кВ-ТҚС-ны қайта жаңарту   </t>
  </si>
  <si>
    <t xml:space="preserve">№6А ҚС, №3А ҚС-да ( №168А ҚС) 6кВ тораптарды 10кВ-тық кернеуге көшіру жобасы шеңберінде №6А ҚС, №3А ҚС-да ( №168А ҚС) 6кВ тораптарды 10кВ-тық кернеуге көшіру үшін трансформаторлар сатып алу. 1-кезең </t>
  </si>
  <si>
    <t xml:space="preserve">№6А ҚС, №3А ҚС-да ( №168А ҚС) 6кВ тораптарды 10кВ-тық кернеуге көшіру. 2-кезең (10кВ-КЖ сатып алу және төсеу) </t>
  </si>
  <si>
    <t xml:space="preserve">ЭКЕАЖ құру (салу) </t>
  </si>
  <si>
    <t xml:space="preserve">"АЖК" АҚ ЖЭТА,  ТЭТА-да телемеханика және байланыс жүйелерін орната отырып, қолданыстағы диспетчерлеу жүйелерін кеңейту және облыстық ЭТА және қалалық БП-ның ҚС  электр энергиясын коммерциялық есепке алудың автоматтандырылған жүйесі бойынша  ЖСҚ әзірлеу </t>
  </si>
  <si>
    <t xml:space="preserve">"АЖК" АҚ ЖЭТА,  ТЭТА-да телемеханика және байланыс жүйелерін орната отырып, қолданыстағы диспетчерлеу жүйелерін кеңейту және облыстық ЭТА және қалалық БП-ның ҚС  электр энергиясын коммерциялық есепке алудың автоматтандырылған жүйесі жұмыс жобасы бойынша ведомстводан тыс кешенді сараптама жүргізу </t>
  </si>
  <si>
    <t xml:space="preserve">Қолданыстағы ATI SCADA диспетчерлендіру жүйесін кеңейту </t>
  </si>
  <si>
    <t xml:space="preserve">Жүктеменің бір бөлігін қолданыстағы №4 ҚС-дан жаңадан салынған "Алатау" 110/10-10кВ-ҚС-ға көшіру </t>
  </si>
  <si>
    <t xml:space="preserve">№102А, 105А, 109А, 120АИ 110кВ-ӘЖ-ні композиттік сымға ауыстырумен және 110кВ-ӘЖ-нің "Бесағаш" 220кВ-ҚС-ға кіріс-шығысымен қайта жаңарту  </t>
  </si>
  <si>
    <t>№102А, 105А, 109А, 120АИ 110кВ-ӘЖ-ні композиттік сымға ауыстырумен және 110кВ-ӘЖ-нің "Бесағаш" 220кВ-ҚС-ға кіріс-шығысымен қайта жаңарту  бойынша қосу-реттеу жұмыстары</t>
  </si>
  <si>
    <t xml:space="preserve">42-БП 6кВ тораптар жабдықтарын қайта жаңарту және 42-БП 6кВ тораптарды жоғары 10кВ кернеуге көшіру  </t>
  </si>
  <si>
    <t xml:space="preserve">№65А"Ремстройтехника" ҚС-дан  №36А "Мраморный з-д" ҚС №2 тірегіне дейін 35кВ-КЖ-ні қайта жаңарту ЖСҚ әзірлеу </t>
  </si>
  <si>
    <t xml:space="preserve">№65А"Ремстройтехника" ҚС-дан  №36А "Мраморный з-д" ҚС №2 тірегіне дейін 35кВ-КЖ-ні қайта жаңарту" жұмыс жобасы бойынша ведомстводан тыс кешенді сараптама жүргізу </t>
  </si>
  <si>
    <t xml:space="preserve">"10кВ-КРУН бар 2х63МВА-ға трансформаторларды ауыстырумен "Шоссейная" №46А 110кВ-ҚС-ны қайта жаңарту" ЖСҚ әзірлеу </t>
  </si>
  <si>
    <t xml:space="preserve">"10кВ-КРУН бар 2х63МВА-ға трансформаторларды ауыстырумен "Шоссейная" №46А 110кВ-ҚС-ны қайта жаңарту" жұмыс жобасы бойынша ведомстводан тыс кешенді сараптама жүргізу </t>
  </si>
  <si>
    <t>"Ғимараттар мен оларға іргелес аумақтардың қауіпсіздік жүйелерін жаңғырту " ЖСҚ түзету (Манас, 24б, Розыбакиев, 6)</t>
  </si>
  <si>
    <t xml:space="preserve">"Ғимараттар мен оларға іргелес аумақтардың қауіпсіздік жүйелерін жаңғырту " ЖСҚ түзету (Манас, 24б, Розыбакиев, 6) жұмыс жобасы бойынша ведомстводан тыс кешенді сараптама жүргізу </t>
  </si>
  <si>
    <t>Алматы қ. бойынша ЖИЫНТЫҒЫ</t>
  </si>
  <si>
    <t>Алматы облысы</t>
  </si>
  <si>
    <t xml:space="preserve">Алматы облысы бойынша сымдарды ӨҰОС-ға ауыстыра отырып, 10-6/0,4 кВ электр желілерін қайта жаңарту бойынша  ЖСҚ әзірлеу </t>
  </si>
  <si>
    <t xml:space="preserve"> "Өтеген батыр" ЭТА 10/0,4кВ электр тораптарын қайта жаңарту" ЖСҚ әзірлеу</t>
  </si>
  <si>
    <t xml:space="preserve"> "Өтеген батыр" ЭТА 10/0,4кВ электр тораптарын қайта жаңарту" жұмыс жобасы бойынша ведомстводан тыс кешенді сараптама жүргізу </t>
  </si>
  <si>
    <t xml:space="preserve">"Қарасай ЭТА 6-10/0,4кВ электр тораптарын қайта жаңарту" ЖСҚ әзірлеу </t>
  </si>
  <si>
    <t xml:space="preserve">"Қарасай ЭТА 6-10/0,4кВ электр тораптарын қайта жаңарту" жұмыс жобасы бойынша ведомстводан тыс кешенді сараптама жүргізу </t>
  </si>
  <si>
    <t xml:space="preserve">"Талғар  ЭТА 6-10/0,4кВ электр тораптарын қайта жаңарту" ЖСҚ әзірлеу </t>
  </si>
  <si>
    <t xml:space="preserve">"Талғар ЭТА 6-10/0,4кВ электр тораптарын қайта жаңарту" жұмыс жобасы бойынша ведомстводан тыс кешенді сараптама жүргізу </t>
  </si>
  <si>
    <t>Алматы облысы Қарасай ауданында 10кВ-БП және 10кВ-ӘЖ құрылысымен Алматы облысы бойынша 35-10-6-0,4 кВ тарату желілерін қайта жаңарту және салу " ЖСҚ әзірлеу</t>
  </si>
  <si>
    <t xml:space="preserve">Сымдарды ӨҰОС-ға ауыстырумен Алматы облысы бойынша 10-6/0,4кВ электр тораптарын қайта жаңарту  </t>
  </si>
  <si>
    <t xml:space="preserve">Алматы облысы Қарасай ауданы "Қаскелең" 220кВ-ҚС 110кВ-АБҚ-ға қосумен "Көкөзек" 110/10кВ-ҚС-ны салу" ЖСҚ-ны түзету </t>
  </si>
  <si>
    <t xml:space="preserve">Алматы облысы Қарасай ауданы "Қаскелең" 220кВ-ҚС 110кВ-АБҚ-ға қосумен "Көкөзек" 110/10кВ-ҚС-ны салу" жұмыс жобасы бойынша ведомстводан тыс кешенді сараптама жүргізу  </t>
  </si>
  <si>
    <t>Алматы облысы Қарасай ауданы "Қаскелең" 220кВ-ҚС 110кВ-АБҚ-ға қосумен "Көкөзек" 110/10кВ-ҚС-ны салу</t>
  </si>
  <si>
    <t xml:space="preserve">"Қаскелең" 220кВ-ҚС 10кВ-АБҚ-ға қосумен "Көкөзек" 110кВ-ЭЖЖ тіректері бойынша жер телімдеріне жерге орналастыру жобасын дайындау </t>
  </si>
  <si>
    <t>Геологиялық және геодезиялық ізденістер жүргізе отырып, ұзындығы 16 км "Қаскелең" ҚС -  "Көкөзек" ҚС 110 кВ -ӘЖ трассасының топографиялық түсірілімін орындау жөніндегі қызметтер.</t>
  </si>
  <si>
    <t>"Қаскелең" №27А 110/10кВ-ҚС-ға дәнекерлеумен, "Қаскелең" 220/110/10кВ-ҚС- "Северный Каскелен" №94А 110/35/10кВ-ҚС екі 110кВ-ЭЖЖ салу" ЖСҚ-ны түзету</t>
  </si>
  <si>
    <t xml:space="preserve">"Қаскелең" №27А 110/10кВ-ҚС-ға дәнекерлеумен, "Қаскелең" 220/110/10кВ-ҚС- "Северный Каскелен" №94А 110/35/10кВ-ҚС екі 110кВ-ЭЖЖ салу  жұмыс жобасы бойынша ведомстводан тыс кешенді сараптама жүргізу  </t>
  </si>
  <si>
    <t xml:space="preserve">"Шелек энерготорабын дамыту" ЖСҚ әзірлеу </t>
  </si>
  <si>
    <t>Алматы облысы бойынша жиынтығы</t>
  </si>
  <si>
    <t>Бөлу тораптары мен жабдықтарын күрделі жөндеу</t>
  </si>
  <si>
    <t>10 кВ реклаузер ажыратқышы</t>
  </si>
  <si>
    <t>Вакуумдық ажыратқыш AVL-1200 1000А</t>
  </si>
  <si>
    <t>Вакуумдық ажыратқыш  BB/TEL-10-20/1000-У2-047</t>
  </si>
  <si>
    <t>Вакуумдық ажыратқыш  BB/TEL-10-20/1000-У2-061</t>
  </si>
  <si>
    <t>Вакуумдық ажыратқыш BВ/TEL-10-20/630-У2</t>
  </si>
  <si>
    <t>Вакуумдық ажыратқыш  35/1000 SMART-35 қосалқы стансаларда пайдаланылады (Rec 35-Smart 1-Sub7)</t>
  </si>
  <si>
    <t>Жүктемені ажыратқыш  ВНР-10/630-10зУ3</t>
  </si>
  <si>
    <t>Жерге тұйықтау пышақтары бар жүктеме ажыратқышы (төменде орналасқан), ВНР-10/400</t>
  </si>
  <si>
    <t xml:space="preserve">Жүктемені ажыратқыш  автогаздық ВНА-10/630-20У2 </t>
  </si>
  <si>
    <t>Жоғары жиілікті бөгегіш, ВЗ-400-0,5-40 УХЛ1</t>
  </si>
  <si>
    <t xml:space="preserve">Жоғары жиілікті бөгегіш, ВЗ-630-0,5-40 УХЛ1 </t>
  </si>
  <si>
    <t>BB/TEL-10 вакуумдық ажыратқыш үшін TER-CM-16-2(220-1) басқару модулі</t>
  </si>
  <si>
    <t>110кВ Асқын кернеу шектегіші,ОПНп-110/77/10/2-УХЛ1</t>
  </si>
  <si>
    <t>Асқын кернеу шектегіші, ОПН-У-35/40,5-2 УХЛ1</t>
  </si>
  <si>
    <t xml:space="preserve">Асқын кернеу шектегіші, ОПН-6 УХЛ-1 полимерлік сыртқы оқшаулағышы бар </t>
  </si>
  <si>
    <t>Асқын кернеу шектегіші, ОПНп-10 УХЛ1</t>
  </si>
  <si>
    <t xml:space="preserve">Екі қайталама орамасы бар, құйылған оқшаулағышпен 3хЗНОЛП-10кВ кернеу трансформаторы </t>
  </si>
  <si>
    <t>Кернеу трансформаторы НТМИ-10</t>
  </si>
  <si>
    <t>Кернеу трансформаторы НТМИ-6</t>
  </si>
  <si>
    <t>Аккуммуляторлық батарея U-2,0 B, сыйымдылығы 300Ач, қ.т.тоғы - 6494А, ішкі кедергі 0,317мОм,108 элемент</t>
  </si>
  <si>
    <t>Ендірмелік-бөлу құрылғысы ВРУ1-М-21-29-20</t>
  </si>
  <si>
    <t>Коммуникациялық бақылағыш   Синком-ДК</t>
  </si>
  <si>
    <t>Байланыс конденсаторы СМАПВ-110/ √3-6,4 УХЛ 1 Ех</t>
  </si>
  <si>
    <t>Байланыс конденсаторы СМАПВ-66/√3-4,4 УХЛ1 Ех</t>
  </si>
  <si>
    <t>Модем УПСТМ 0,2 (корпуста)</t>
  </si>
  <si>
    <t>Енгізу/шығару модулі  МДВВ ОВЕН</t>
  </si>
  <si>
    <t xml:space="preserve">Телемеханика үшін ТИТ-430У байланыс модулі </t>
  </si>
  <si>
    <t>Коммуникациялық бақылағыш  Синком Д3</t>
  </si>
  <si>
    <t>Процессор  көп ядерлік, Socket LGA 1150</t>
  </si>
  <si>
    <t>Процессор  көп ядерлік, Socket LGA 1155</t>
  </si>
  <si>
    <t>Максималды тоқтың микропроцессорлық релесі  сериясы РС80 АВРМ 21ДС</t>
  </si>
  <si>
    <t>Қорғау релесі  РС83-А2.0</t>
  </si>
  <si>
    <t>Тоқ трансформаторы Т-0,66 У3 300/5</t>
  </si>
  <si>
    <t>Тоқ трансформаторы Т-0,66 У3 400/5</t>
  </si>
  <si>
    <t>Тоқ трансформаторы Т-0,66 У3 600/5</t>
  </si>
  <si>
    <t>Тоқ трансформаторы ТОЛ-10/0.5S/10P-100/5</t>
  </si>
  <si>
    <t>Тоқ трансформаторы ТОЛ-10/0.5S/10P-150/5</t>
  </si>
  <si>
    <t>Тоқ трансформаторы ТОЛ-10/0.5S/10P-200/5</t>
  </si>
  <si>
    <t xml:space="preserve">Аспап Digiphone Plus, параметрі-мәні, индикация-түрлі-түсті ЖКД, 320х240 Pixel, қауіпсіздігі-акуст.,шектеу 84 dB(A) дейін, күшейту +120dB, қоректену-6хLR6сілтілі батарей  </t>
  </si>
  <si>
    <t>232 ЭКРА түріндегі ақпаратты жинау және апатты жағдайларды  тіркеу терминалы</t>
  </si>
  <si>
    <t>Өнеркәсіптік құрылғы  Siemens LOGO 230RC</t>
  </si>
  <si>
    <t>Қорғау құрылғысы,  жерге бір фазалы тұйықталудан қорғау  Геум-К</t>
  </si>
  <si>
    <t>Жылы металл қақпалар 3600х3000 мм, металл қалыңдығы  2 мм</t>
  </si>
  <si>
    <t>Жылы металл қақпалар 3600х3800 мм, металл қалыңдығы 2 мм, кіші кақпасы бар</t>
  </si>
  <si>
    <t>Амперметр, сандық амперметр электр желілеріндегі ток күшін өлшеуге арналған</t>
  </si>
  <si>
    <t>Вольтметр, сандық вольтметр электр желілеріндегі ток күшін өлшеуге арналған</t>
  </si>
  <si>
    <t>110 кВ кернеуге элегазды ажыратқыш, ажыратқыш пружиналы ППрК жетекпен жабдықталады.</t>
  </si>
  <si>
    <t xml:space="preserve">Өлшеу түрлендіргіші  Satec 133+DIOR 12 ЭНИП-2-45/100-220-А3Е4-21,көп функциялы өлшеу түрлендіргіші  </t>
  </si>
  <si>
    <t>Модем, Көп функциялы  роутер IRZ RUH2</t>
  </si>
  <si>
    <t>Қорғау құрылғысы  РЗТ-413</t>
  </si>
  <si>
    <t>S1000 OESTS-16 ЦАТС үшін 16 Ішкі аналогты абоненттерге арналған плата жөндеу  блогы</t>
  </si>
  <si>
    <t xml:space="preserve">S1000 UESTD-16 ЦАТС үшін 16 Ішкі цифрлық  абоненттерге арналған плата жөндеу  блогы </t>
  </si>
  <si>
    <t>S1000 CESTL-8 ЦАТС үшін 8 портқа  арналған жалғағыш желілер плата жөндеу  блогы</t>
  </si>
  <si>
    <t>Тоқ трансформаторы  ТЗРЛ-150 нөлдік бірізділікпен</t>
  </si>
  <si>
    <t>Коммутатор тораптық  EMS3508 DC</t>
  </si>
  <si>
    <t xml:space="preserve">РРЛ Iskra Sparkwave SDR үшін арнайы плата  модуль CMSTM   </t>
  </si>
  <si>
    <t>РРЛ Iskra Sparkwave SDR үшін арнайы модуль RM-350 плата</t>
  </si>
  <si>
    <t>К-6 ұяшығының шығару элементіне вакуумдық ажыратқыш</t>
  </si>
  <si>
    <t>Қорғаныш релесі РС83-А2.0</t>
  </si>
  <si>
    <t>Кернеу трансформаторы , үш орамдық, кернеу класы 10, №143А 220/10/10кВ-ҚС-да 3хЗНОЛП-10</t>
  </si>
  <si>
    <t>77И-ҚС 1-сек. 35кВ-АБҚ-дағы Жалаңаш №77И 110/35/10кВ-ҚС-да 3НОМ-35УХЛ1 35кВ кернеу трансформаторы</t>
  </si>
  <si>
    <t xml:space="preserve">Құрылысшы ы/а, Көкорай ы/а 1-ЭТА ф-31-47 10кВ-ӘЖ-ні жөндеу  </t>
  </si>
  <si>
    <t xml:space="preserve">Алатау ауданы 4-ЭТА ф.6-65 4336-ТҚС 65-ҚС 6кВ-ӘЖ-ні жөндеу </t>
  </si>
  <si>
    <t>Ф.42-157  6-10кВ-ӘЖ-ні жөндеу  5-ЭТА Биік тау трамплині</t>
  </si>
  <si>
    <t xml:space="preserve">Ф.4-84И 10кВ-ӘЖ Шарын өз. ҰЭТА 0,4кВ-ӘЖ-мен бірл. ілу   </t>
  </si>
  <si>
    <t xml:space="preserve">Ф.16-70И 10кВ-ӘЖ ҰЭТА Шонжы ауылы </t>
  </si>
  <si>
    <t xml:space="preserve"> Ф. 5-81А 10кВ-ӘЖ  Жиделі ауылы БЭТА</t>
  </si>
  <si>
    <t xml:space="preserve">Ф.19-77 10кВ-ӘЖ Жармұхамбет,Исаево ауылы, ҚЭТА </t>
  </si>
  <si>
    <t xml:space="preserve">Ф.8-39 10кВ-ӘЖ 11-ЖА артында Маловодное ауылы, ЕЭТА </t>
  </si>
  <si>
    <t xml:space="preserve">Ф.9-28 10кВ-ӘЖ, Қарғалы ауылы, 0,4кВ-ӘЖ-мен бірл. ілу, ЖЭТА </t>
  </si>
  <si>
    <t xml:space="preserve">Әйгерім-1 ы/а, Садовая/Бенберин көш. 1317-ТҚС-дан "Юг" 0,4кВ-ӘЖ-ні жөндеу 1-ЭТА </t>
  </si>
  <si>
    <t xml:space="preserve">Әйгерім-1 ы/а, Бенберин көш. 1317-ТҚС-дан "Запад" 0,4кВ-ӘЖ-ні жөндеу 1-ЭТА                                </t>
  </si>
  <si>
    <t xml:space="preserve">Әйгерім-1 ы/а, Бенберин/Новая көш. 1319-ТҚС-дан "Юг" 0,4кВ-ӘЖ-ні жөндеу 1-ЭТА </t>
  </si>
  <si>
    <t xml:space="preserve">3704-ТҚС 0,4кВ-ӘЖ-ні жөндеу  Алғабас ы/а 3-ЭТА </t>
  </si>
  <si>
    <t xml:space="preserve">3002-ТҚС 0,4кВ-ӘЖ-ні жөндеу  Ақжар ы/а 3-ЭТА </t>
  </si>
  <si>
    <t xml:space="preserve">3308-ТҚС 0,4кВ-ӘЖ-ні жөндеу Қарағайлы ы/а 3-ЭТА  </t>
  </si>
  <si>
    <t xml:space="preserve">112-ТҚС-дан 0,4кВ-ӘЖ Чапаев ауылы ӨбЭТА  </t>
  </si>
  <si>
    <t xml:space="preserve">145-ТҚС 0,4кВ-ӘЖ Қосөзен ауылы ӨбЭТА  </t>
  </si>
  <si>
    <t xml:space="preserve">412-ТҚС 0,4кВ-ӘЖ  Тлендиев ауылы, ӨбЭТА </t>
  </si>
  <si>
    <t xml:space="preserve">496-ТҚС 0,4кВ-ӘЖ    Байсерке ауылы, ӨбЭТА </t>
  </si>
  <si>
    <t xml:space="preserve">840-ТҚС-дан ф.2 0,4кВ-ӘЖ  Жиделі ауылы БЭТА </t>
  </si>
  <si>
    <t xml:space="preserve">841-ТҚС-дан ф.1 0,4кВ-ӘЖ  Жиделі ауылы БЭТА  </t>
  </si>
  <si>
    <t xml:space="preserve"> 1111-ТҚС-дан 0,4кВ-ӘЖ, Тұздыбастау ауылы ТЭТА </t>
  </si>
  <si>
    <t>жиынт.</t>
  </si>
  <si>
    <t xml:space="preserve">Жобаның жалпы құны 905 299,6 мың теңгені құрайды, оның ішінде:
- 11.12.2019 ж. № 317704/2019/2Т шарт бойынша 897 865,2 мың теңге сомасына құрылыс-монтаждау жұмыстары;
- 04.12.2019 ж. №343253/2019/1 шарт бойынша техникалық қадағалауды жүргізуге 6 249,5 мың теңге сомасына инжинирингтік қызметтер;
- 18.10.2019 ж. № 336910/2019/2 шарт бойынша 1 184,9 мың теңге сомасына авторлық қадағалау.
Негізгі жұмыс көлемі:
- 10кВ-КЖ төсеу ұзындығы – 19,9км; 
- ТҚС-ны қайта құру – 15 жиынт;
- ТҚС-ны КТПБ-ға ауыстыру - 4 жиынт. 
- ТМ УТМ-64М шкафтарын сатып алу және монтаждау - 19 дана. 
2019 жылы орындалғандар: 
- КТПБ 2х400-10/0,4 У1 сатып алу – 2 жиынтық;
- 4- ТҚС-ны қайта құру үшін жабдық сатып алу – 5 жиынтық (камералар КСО-3М, ЩО-70);
2020 жылы орындалғандар: 
- ТМ УТМ-64М телемеханика жүйесі үшін жабдық сатып алу - 2 жиынт.;
- АСБ 10 кВ кәбілін сатып алу және монтаждау - 2,017 км.;
- муфталар сатып алу және монтаждау - 17 дана;
- АПвПУ 1х500/70 кәбілін сатып алу - 5,679 км
Жоба бойынша жұмыстарды аяқтау 2021 жылға жоспарланып отыр
</t>
  </si>
  <si>
    <t>Инвестициялық бағдарламаны (жобаны) орындаудың нақты көрсеткіданаерін инвестициялық бағдарламада (жобада) бекітілген көрсеткіданаермен салыстыру туралы ақпарат*</t>
  </si>
  <si>
    <t>Қол жеткізілген нақты көрсеткіданаердің бекітілген Инвестициялық бағдарламадағы (жобадағы) көрсеткіданаерден ауытқу себептерін түсіндіру</t>
  </si>
  <si>
    <t>Заттай көрсеткіданаердегі саны</t>
  </si>
  <si>
    <t>Өндірістік көрсеткіданаерді жақсарту, электр энергиясын беру көлемі (мың кВтс)</t>
  </si>
  <si>
    <t>дана</t>
  </si>
  <si>
    <t>Жобаны іске асыру 2016 жылдан бастап жүзеге асырылуда, жасалған шарттарға сәйкес жұмыстардың жалпы құны 2 599 195 мың теңгені құрайды, оның ішінде:
- -құрылыс-монтаж жұмыстары 2 564 800 мың теңге, 27.07.2016 ж. №2016/0181С шарт;
- техникалық қадағалауды жүргізуге инжинирингтік қызметтер 29 676 мың теңге, 19.09.2016 ж. №2016/0261С шарт;
- авторлық қадағалау 4 719 мың.теңге,  03.10.2016ж. №2016/0281С шарт.
Жұмыстың негізгі көлемі:
- 10кВ-КЖ кабель төсеу  жалпы ұзындығы – 125км;
- 10кВ-ӘЖ-ні ауыстыру жалпы ұзындығы – 36км;
- КТПБМ-10кВ жобасы жән монтаждау – 9 дана.;
- қолданыстағы ТҚС 6кВ күданаік трансформаторларды 10кВ кернеуге ауыстыру – 113 дана;
- 6кВ-ТҚС-ны қайта құру – 4 дана;
- 10кВ-БП жобасы және монтаждау – 1 дана;
2016-2019ж.ж. кезең ішінде  келесі жұмыстар орындалды: 
- УТМ шкафтарын жеткізу -19 дана.;
- 22 ҚС-да жұмыстар  10 кВ-БП, 10 кВ-ВЛЗ;
- траншеяны әзірлеу және АПвПУ кабелін төсеу -36,492 км.
2020 жылы нақты орындалды: 
- ұзындығы -16,4 км траншеяға ор қазу және АПвПУ кабелін төсеу;
- КТП сатып алынды-6 дана.;
- ТМГ сатып алынды - 85 дана.
Жұмыстарды аяқтау 2021 жылға жоспарланып отыр</t>
  </si>
  <si>
    <t xml:space="preserve">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Жобаны іске асыру 2017 жылдан бастап жүзеге асырылуда.
Жасалған шарттарға сәйкес жұмыстардың жалпы құны 9 902 537 мың теңгені құрайды, оның ішінде:
- құрылыс-монтаж жұмыстарының сомасы 9 814 721 мың теңге, 03.02.2017 ж. №2017/0032-ЗС шарт;
- техникалық қадағалауды жүргізуге 68 271 мың теңге сомасына инжинирингтік қызметтер, 10.03.2017 жылғы №2017/0093-ЗС шарты;
 - авторлық қадағалау сомасы 19 545 мың теңге, 20.04.2017 жылғы №2017/01713С шарт.
 2020 жылы жоспарланған: 
- ТҚС жабдығын сатып алу -3 жиынтық, 
- БП жабдығын сатып алу  - 5 жиынтық, 
- ҚС жабдығын сатып алу - 1 жиынтық, 
- жалғағыш кәбіл муфталарын сатып алу – 19дана, 
- БП-ны қайта құру бойынша құрылыс-монтаж жұмыстары -5 жиынтық, 
- ТҚС-ны қайта құру бойынша құрылыс-монтаж жұмыстары -59 жиынт., 
- ТҚС-да телемеханика жүйесін баптау бойынша құрылыс-монтаж жұмыстары -117жиын., 
- БП-де телемеханика жүйесін баптау бойынша құрылыс-монтаж жұмыстары -5жиынт., 
- ҚС-да телемеханика жүйесін баптау бойынша құрылыс-монтаж жұмыстары -5 жиынт., 
- 10 кВ күданаік кәбілін сатып алу -112,125 км, 
- 10 кВ күданаік кәбілін төсеу бойынша құрылыс-монтаж жұмыстары- 28,389 км.
2020 жылы нақты орындалғандар:
- ТҚС жабдығын сатып алу -3 жиынтық, 
- БП жабдығын сатып алу  - 5 жиынтық, 
- 5А ҚС жабдығын сатып алу - 1 жиынтық, 
муфталар сатып алу – 19дана, 
- 10 кВ кәбіл сатып алу -112,125 км.
Жоба бойынша жұмыстарды аяқтау 2021 жылға жоспарланып отыр.
</t>
  </si>
  <si>
    <t>дана.</t>
  </si>
  <si>
    <t xml:space="preserve">Сатып алу толық көлемде жүзеге асырылды.
208 дана трансформаторлар сатып алынды, оның ішінде:
- күданаік трансформатор: ТМГ-160/6-10 кВА-1 дана;
- күданаік трансформатор: ТМГ-250/6-10 кВА-26 дана;
- күданаік трансформатор: ТМГ-400/6-10 У1 кВА- 96 дана;
- күданаік трансформатор: ТМГ-630/6-10 кВА-68 дана;
- күданаік трансформатор: ТМГ-1000/6/10-0,4 кВА-7 дана;
- күданаік трансформатор: ТМГ-1250/6/10-0,4 кВА-1 дана;
- күданаік трансформатор: ТМГ-1600/6/10-0,4 кВА-1 дана;
- күданаік трансформатор й ТСЛ-1000/6/10-0,4 кВА- 2 дана;
- күданаік трансформатор ТСЛЗ 400/6-10 кВА- 2 дана;
- күданаік трансформатор ТСЛЗ-1000/6/10-0,4 кВА-2 дана;
- күданаік трансформатор ТДНС-16000/10.5-У1, 10/6кВ кернеуге көшу - 2 дана.
</t>
  </si>
  <si>
    <t>№6А ҚС,  №3А ҚС-да (№168А ҚС) 6кВ-тық тораптарды 10кВ-тық кернеуге ауыстыру. 1-кезең    (6/0,4кВ-ТҚС-да 6/0,4кВ жабдықты 10/0,4кВ-ға ауыстыру, қолданыстағы 6/0,4кВ-КТПН-ды 10/0,4кВ-КТПН-ге ауыстыру, қолданыстағы 6/0,4кВ күданаемелі жабдықты, ТҚС, КТП, КТПБ үшін телемеханиканы ауыстыру)</t>
  </si>
  <si>
    <t xml:space="preserve">"АЖК"АҚ жарғылық капиталын ұлғайту жолымен "Самұрық-Энерго" АҚ қаражаты есебінен жобаны мерзімінен бұрын іске асыруға байланысты қайта игеру.
Жобаны іске асыру 2019 жылдан бастап жүзеге асырылуда. "АЖК" АҚ-ның 2021-2025 жылдарға арналған бекітілген инвестициялық бағдарламасына сәйкес жұмыстарды аяқтау 2023 жылы жоспарланған болатын.
Алматы қаласының халық тығыз орналасқан екі ауданын электрмен жабдықтауды қамтамасыз ететін трансформаторлық қосалқы станциялар (ТҚС) және бөлу пункттері (БП), оларда 1 санаттағы көптеген объектілер және тіршілікті қамтамасыз ету объектілері бар тұрғын үй кешендері шамадан тыс жүктелген және апаттық жағдайда болғандықтан, жұмыс істеп тұрған трансформаторлық қосалқы станциялар орта есеппен 40 жылдан астам уақыт пайдалануда. Сондай-ақ, ұлттық валюта бағамының өзгеру серпінін ескере отырып, жабдық құнының ұлғаю тәуекелі бар, бұл жобалау-сметалық құжаттаманы түзету қажеттілігімен және тұтастай алғанда жобаны іске асыру мерзімдерін ұлғайтумен жоба құнының ұлғаюына әкеп соғуы мүмкін. Осыған байланысты, "АЖК" АҚ жобаны мерзімінен бұрын іске асыру үшін "Самұрық-Энерго" АҚ пайдасына "АЖК" АҚ акцияларын иеліктен шығару бойынша тиісті рәсімдерді жүргізді.
Аяқтау 2021 жылға жоспарланып отыр
2019-2021жж. жобаның құны 5 654 697,7 мың теңгені құрайды, оның ішінде:
- 5 618 422,5 мың теңге сомасына құрылыс-монтаждау жұмыстары;
- техникалық қадағалауды жүргізуге 25 024,4 мың теңге сомасына инжинирингтік қызметтер;
- 11 250,84 мың теңге сомасына авторлық қадағалау.
Негізгі жұмыс көлемі:
- 6/0,4кВ-ТҚС-да 6/0,4кВ жабдықты 10/0,4кВ-қа 88 ТҚС-ны ауыстыру;
- қолданыстағы 6/0,4кВ-КТП-ны 10/0,4кВ-КТПН-ға ауыстыру – 18 жиынт.;
 - қолданыстағы 6/0,4кВ-ТҚС-да күданаік жабдықты ауыстыру – 27 жиынт.
- 6кВ-БП-де 6/0,4кВ жабдықты 10/0,4кВ-қа ауыстыру – 6 БП;
-  6кВ-ҚС-да 6/0,4кВ жабдықты 10/0,4кВ-қа ауыстыру – 3 ҚС;
2019 жылы орындалғандар: 
- УТМ-64М ЭСК 021.00.00-22 ЭКЕАЖ шкафын жеткізу -1 дана;
- АСБ-10-3х70 мм2 кәбілін жеткізу - 210,71 м;
- 2-ЭТА, 5-ЭТА-да 54 ТҚС-да жабдықты жеткізу.
2020 жылы орындауға жоспарланғаны:
-  22 ТҚС-да жабдықты жеткізу;
- КТП жеткізу -18 жиынт;
- ТҚС телемеханика жүйесінің жабдықтарын сатып алу - 10 жиынт.;
- АСБ-10-3х70 мм2 ежткізукәбілін - 1,866 км.
Нақты орындалғаны:
- 10-0,4кВ ТҚС жабдығын сатып алу- 22 жиынт.;
- КТП сатып алу - 18 жиынт.;
- ТҚС телемеханика жүйесінің жабдықтарын сатып алу - 132 жиынт.;
- ТҚС-ны қайта құру бойынша құрылыс-монтаж жұмыстары - 61 жиынт.;
- муфталар сатып алу - 166 дана.;
- ЭСК ЦППС шкафы - 5 жиынт.;
- АСБ-10-3х70мм2 кәбілін сатып алу - 1,44 км.
</t>
  </si>
  <si>
    <t xml:space="preserve">Сатып алу толық көлемде жүзеге асырылды.
120 дана трансформаторлар сатып алынды, оның ішінде:
- күданаік трансформатор: ТМГ-160/6 - 10 кВА-3 дана.;
- күш трансформаторы: ТМГ-250/6-10 кВА-13 дана.;
- күданаік трансформатор: ТМГ-400/6-10 У1 кВА-62 дана.;
- күданаік трансформаторы: ТМГ-630/6-10 кВА-29 дана.;
- күданаік трансформаторы: TSL630/10/0,4 кВА - 3 дана.;
- күданаік трансформатор ТСЛ-1000/6/10-0,4 кВА-10 дана.
</t>
  </si>
  <si>
    <t xml:space="preserve">Жобаны іске асыру 2017 жылдан бастап жүзеге асырылуда.
Жасалған шарттарға сәйкес жоба бойынша жұмыстардың жалпы құны 3 608 088 мың теңгені құрайды, оның ішінде:
- құрылыс-монтаж жұмыстарының сомасы 3 567 500 мың теңге, 21.11.2016 ж. №2016/0324С шарт;
- техникалық қадағалау жүргізуге 33 423 мың теңге сомасына инжинирингтік қызметтер. 25.01.2017 ж. №2017/0027С шарт;
- авторлық қадағалау сомасы 7 165 мың теңге . 31.01.2017 ж. №2017/0146С шарт.
2020 жылы қарастырылған:
АССС Copenhagen 230 композитті сымын және №120А, №105А, 109А 110 кВ-ӘЖ желілік-аспалы арматураны ілу бойынша құрылыс-монтаждау жұмыстары;
- ТОГФ - 110 элегазды 110кВ ток трансформаторларын сатып алу және монтаждау-6 дана.
-Үш полюсті РГ - 2 ажыратқышын сатып алу және монтаждау-2 дана.
- Үш полюсті РГ-1 ажыратқыданаы сатып алу және монтаждау - 6 дана.
-УС-110 анкерлік - бұрыданаық тірегін сатып алу және монтаждау-3 дана.
-ПБ - 110 аралық тірегін сатып алу және монтаждау-1 дана.
-ВГТ-110III - 40/3150У1-1 элегазды ажыратқыданаы сатып алу және монтаждау - 1жинақ.
2020 жылы нақты орындалғаны:
- ТОГФ - 110 элегазды 110кВ ток трансформаторларын сатып алу және монтаждау-6 дана.
-Үш полюсті РГ - 2 ажыратқышын сатып алу және монтаждау-2 дана.
- Үш полюсті РГ-1 ажыратқыданаы сатып алу және монтаждау - 6 дана.
-УС-110 анкерлік - бұрыданаық тірегін сатып алу және монтаждау-3 дана.
 -ВГТ-110III - 40/3150У1-1 элегазды ажыратқыданаы сатып алу және монтаждау - 1жинақ.
Игерілмеуі бекітілген инвестициялық бағдарламаны іске асыруға бекітілген тарифтік сметада көзделген қаражаттың толық алынбауына әкеп соққан электр энергиясын беру көлемінің төмендеуімен байланысты.
Жұмыстарды аяқтау 2021 жылға жоспарланып отыр
</t>
  </si>
  <si>
    <t>Үш полюсті РГ-1 ажыратқыданаы сатып алу және монтаждау - 6 дана.</t>
  </si>
  <si>
    <t>УС-110 анкерлік - бұрыданаық тірегін сатып алу және монтаждау-3 дана.</t>
  </si>
  <si>
    <t>ВГТ-110III - 40/3150У1-1 элегазды ажыратқыданаы сатып алу және монтаждау - 1жинақ.</t>
  </si>
  <si>
    <t xml:space="preserve">Сақтандырғыданаардың артында ажыратқыданаың төменгі жағында орналасқан сақтандырғыданаар мен жерге қосу пышақтары бар, жүктемені ажыратқыш  ВНРп-10/400-10зп  </t>
  </si>
  <si>
    <t>Күданаемелі трансформатор ТМ-25 қуаты 25 кВа 10 кВ</t>
  </si>
  <si>
    <t>Электр энергиясының сапа көрсеткіданаерін өлшеуге және есептеуге арналған аспап PM130 PLUS</t>
  </si>
  <si>
    <t>Тікелей қосылатын үш фазалы электрондық электр санауыданаарСАР4У-Э720-ТХР РLC IP U=3*220/380В, Iном=5(60)А</t>
  </si>
  <si>
    <t xml:space="preserve">Үш фазалы электрондық электр санауыданаар. Дала. САР4У -Э720-ТХР PLC IP   U=3*220/380В,  Iном=5 (7,5)А </t>
  </si>
  <si>
    <t xml:space="preserve"> ТМ-250/10 Күданаік Трансформатор</t>
  </si>
  <si>
    <t xml:space="preserve"> ТМ-400/10 Күданаік Трансформатор</t>
  </si>
  <si>
    <t xml:space="preserve"> ТМ-630/10 Күданаік Трансформатор</t>
  </si>
  <si>
    <t>Күданаік кәбілдерде тесуді іздеуге арналған электромагнитті және акустикалық сигналдарды локализациялау аспабы</t>
  </si>
  <si>
    <t>UТ-208 ток өлшеу қысқаданаары</t>
  </si>
  <si>
    <t>Бұрыданаық тегістеуіш (Болгарка)</t>
  </si>
  <si>
    <t>*Бұл көрсеткіданаер инвестициялық бағдарлама шеңберінде бекітілмеген</t>
  </si>
  <si>
    <t>ЖСҚ</t>
  </si>
  <si>
    <t>Сараптама</t>
  </si>
  <si>
    <t>жиынтық</t>
  </si>
  <si>
    <t>жұмыс</t>
  </si>
  <si>
    <t>2020 жылдың қорытындысы бойынша электр энергиясын беру көлемі 6 837 774,486 мың кВт құрады.бұл 2019 жылғы электр энергиясын берудің нақты көлемінен төмен (6 961 318,427 мың кВт.сағатына) 123 543,941 мың кВт.сағат немесе -1,77%.
2020 жылы электр энергиясын беру көлемінің 2019 жылдың ұқсас кезеңімен салыстырғанда төмендеуі мынадай себептер бойынша болды: 
1. Covid-19 пандемиясына байланысты 2020 жылғы 16 наурызда енгізілген елдегі төтенше жағдай (шағын және орта бизнестегі экономикалық белсенділіктің төмендеуі, өңірлер арасындағы шекаралардың толық жабылуы, қатаң карантиндік шараларды енгізу).
2. Температура факторы. Электр энергиясын "АЖК" АҚ желілері арқылы беру қызметінің негізгі тұтынушысы "АлматыЭнергоСбыт" ЖШС болып табылатындықтан (жалпы беру көлемінің 90% - ға жуығы), оны тұтыну тұрмыстық, ұсақ моторлы жүктемемен және үлкен өндірістердің жоқтығымен сипатталады, Алматы энергия торабын тұтыну сыртқы ауаның температурасына тікелей байланысты.
 2020 жылдың 12 айында сыртқы ауаның орташа айлық температурасы +10,8 град құрады, бұл 2019 жылдың ұқсас кезеңімен салыстырғанда 0,8 град-қа төмен (+11,6 град). Сонымен қатар, 2020 жылдың жылы жазы мен күзі 2019 жылмен салыстырғанда тұтынудың төмендеуіне әкелді. Электр энергиясын тұтынудың температураға тәуелділігі бағаланады: температураның 1 градусқа төмендеуімен тұтыну 1,5-2% - ға артады және керісінше.
3. "Энергия үнемдеу және энергия тиімділігін арттыру туралы" ҚР 13.01.2012 жылғы № 541-IV Заңына сәйкес бюджеттік, Республикалық, қалалық және аудандық ұйымдар мен барлық деңгейдегі компаниялар әзірлейтін және іске асыратын энергия үнемдеу және энергия тиімділігінің меншікті бағдарламаларын орындау (15% - ға дейін)</t>
  </si>
  <si>
    <t>2021 жылдың басындағы жағдай бойынша негізгі құралдардың тозуы 65,5% - ды құрады.</t>
  </si>
  <si>
    <t xml:space="preserve">«Алатау Жарық Компаниясы» акционерлік қоғамының электр энергиясын беру жөніндегі қызметтеріне тариф пен тарифтік сметаны бекіту туралы  ҚР ҰЭМ ТМРБК Алматы қаласы бойынша 2018 жылғы 28 қарашадағы № 247-НҚ және Алматы облысы бойынша ТМРБКД 2018 жылғы 29 қарашадағы № 409-НҚ бірлескен бұйрығына сәйкес 2020 жылға арналған «АЖК» АҚ желілеріндегі электр энергиясының нормативтік ысыраптары 14,45% мөлшерінде белгіленді.
2020 жылы "АЖК" АҚ желілеріндегі электр энергиясының нақты шығындары 12,60% - ды құрады.
"АЖК" АҚ энергия беруші ұйым болып табылады, ол үшін энергия үнемдеу саласындағы негізгі міндеттердің бірі "АЖК"АҚ электр желілерінде электр энергиясының шығындарын азайту болып табылады.Ол үшін «АЖК» АҚ-да электр энергиясының шығындарын азайту және энергия үнемдеу бойынша жоспарлар және энергия тиімділігі бағдарламалары үнемі әзірленеді және орындалады. 
Қазақстан Республикасының 1997 жылғы 25 желтоқсандағы №210-1 "энергия үнемдеу туралы" Заңын іске асыру және Қазақстан Республикасы Президентінің 2010 жылғы 02 ақпандағы Қазақстан халқына Жолдауын орындау мақсатында "АЖК" АҚ-да 2020 жылы "АЖК" АҚ-ның 12.06.2020 жылғы №099-п бұйрығымен "2020-2024 жылдарға арналған энергия үнемдеу және энергия тиімділігін арттыру бағдарламасы "(бұдан әрі-бағдарлама) бекітілді.
Бағдарлама тармақтарының бірі ретінде 2020 жылы "АЖК" АҚ-да 2020-2024 жылдарға арналған "АЖК "АҚ-да электр энергиясының техникалық ысырабын азайтудың ұйымдастырушылық-техникалық іс-шаралар жоспары" бекітілді.
2020 жылы ұйымдастыру-техникалық іс-шараларды орындау нәтижесінде "АЖК" АҚ желілерінде электр энергиясының шығындарын азайту 5 511,23 мың кВт құрады.
Электр энергиясының ысырабын төмендету жөніндегі іс-шараларды тұрақты жүргізу "АЖК" АҚ желісіндегі нақты электр энергиясының ысырабын 2002 жылғы 28,32% - дан 2020 жылы 12,60% - ға дейін төмендетуге алып келді. Бұл ретте "АЖК" АҚ желісінде электр энергиясының нормативтен тыс ысырабы 2012 жылдан бері жоқ.
</t>
  </si>
  <si>
    <t xml:space="preserve">2020 жылы электр желілерінде I-дәрежелі істен шығу болған жоқ. 2019 жылы I-дәрежелі бас тартудың 1 жағдайы орын алды. 2020 жылы II дәрежелі істен шығулар саны 1 137 құрады, 2019 жылмен салыстырғанда (1 142 істен шығу) 0,4% - ға азайды. 2020 жылы апаттық толық жібермеу 420,1 мың кВт.сағ. құрады,2019 жылға қатысты (612,9 мың кВт.с) төмендеу 31% құрады.
2020 жылғы апат жағдайы келесідей:
I-дәрежеден бас тарту - 0 жағдай, 100-ге төмендеу%;
35кВ және одан жоғары көлік желілерінде (қала шегінде) II дәрежелі 54 бас тарту орын алды, 2019 жылға қарағанда 6 жағдайға немесе 10%  азайды;
35кВ және одан жоғары көлік желілерінде (облыс бойынша) II дәрежелі 44 бас тарту орын алды, 2019 жылға қарағанда 4 жағдайға немесе 8 % азайды;
Қаланың кабельдік желілерінде КЛ-6/10кВ II дәрежелі істен шығулардың 1 039 жағдайы орын алды, 5 жағдайға немесе 0,5% өсті. Ұлғаю КЛ-6 / 10кВ бөгде тұлғалардың механикалық зақымдануынан болды.
</t>
  </si>
  <si>
    <t>Сымдарды ілу - 154,5 км</t>
  </si>
  <si>
    <t>110 кВ үш полюсті элегазды колонкалық ажыратқыданаы сатып алу - 2 дана</t>
  </si>
  <si>
    <t>110 кВ үш плюсты айырғышты сатып алу - 4 дана</t>
  </si>
  <si>
    <t>110 кВ ток трансформаторын сатып алу - 5 дана</t>
  </si>
  <si>
    <t>топотүсірілім</t>
  </si>
  <si>
    <t>Топографиялық түсірілімін</t>
  </si>
  <si>
    <t>жоба</t>
  </si>
  <si>
    <t>лана</t>
  </si>
  <si>
    <t>Бұрауыштар жиынтығы</t>
  </si>
  <si>
    <t>Электр бұрғысы 600 Вт</t>
  </si>
  <si>
    <t>Бұрғы Fubag DRS 1800 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</si>
</sst>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164" formatCode="#,##0&quot;р.&quot;;[Red]\-#,##0&quot;р.&quot;"/>
    <numFmt numFmtId="165" formatCode="#,##0.00&quot;р.&quot;;\-#,##0.00&quot;р.&quot;"/>
    <numFmt numFmtId="166" formatCode="_-* #,##0_р_._-;\-* #,##0_р_._-;_-* &quot;-&quot;_р_._-;_-@_-"/>
    <numFmt numFmtId="167" formatCode="_-* #,##0.00&quot;р.&quot;_-;\-* #,##0.00&quot;р.&quot;_-;_-* &quot;-&quot;??&quot;р.&quot;_-;_-@_-"/>
    <numFmt numFmtId="168" formatCode="_-* #,##0.00_р_._-;\-* #,##0.00_р_._-;_-* &quot;-&quot;??_р_._-;_-@_-"/>
    <numFmt numFmtId="169" formatCode="_-* #,##0.00\ _₽_-;\-* #,##0.00\ _₽_-;_-* &quot;-&quot;??\ _₽_-;_-@_-"/>
    <numFmt numFmtId="170" formatCode="_-* #,##0\ _₽_-;\-* #,##0\ _₽_-;_-* &quot;-&quot;??\ _₽_-;_-@_-"/>
    <numFmt numFmtId="171" formatCode="#,##0.00000"/>
    <numFmt numFmtId="172" formatCode="#,##0.0000"/>
    <numFmt numFmtId="173" formatCode="0.0000000%"/>
    <numFmt numFmtId="174" formatCode="_(* #,##0_);_(* \(#,##0\);_(* &quot;-&quot;_);_(@_)"/>
    <numFmt numFmtId="175" formatCode="_(* #,##0_);_(* \(#,##0\);_(* &quot;-&quot;??_);_(@_)"/>
    <numFmt numFmtId="176" formatCode="_(* #,##0.00_);_(* \(#,##0.00\);_(* &quot;-&quot;??_);_(@_)"/>
    <numFmt numFmtId="177" formatCode="_-* #,##0&quot;тг.&quot;_-;\-* #,##0&quot;тг.&quot;_-;_-* &quot;-&quot;&quot;тг.&quot;_-;_-@_-"/>
    <numFmt numFmtId="178" formatCode="_-* #,##0\ &quot;руб&quot;_-;\-* #,##0\ &quot;руб&quot;_-;_-* &quot;-&quot;\ &quot;руб&quot;_-;_-@_-"/>
    <numFmt numFmtId="179" formatCode="&quot;?.&quot;#,##0_);[Red]\(&quot;?.&quot;#,##0\)"/>
    <numFmt numFmtId="180" formatCode="&quot;?.&quot;#,##0.00_);[Red]\(&quot;?.&quot;#,##0.00\)"/>
    <numFmt numFmtId="181" formatCode="_(* #,##0.0_);_(* \(#,##0.00\);_(* &quot;-&quot;??_);_(@_)"/>
    <numFmt numFmtId="182" formatCode="#,##0.0_);\(#,##0.0\)"/>
    <numFmt numFmtId="183" formatCode="&quot;$&quot;#,##0.0_);[Red]\(&quot;$&quot;#,##0.0\)"/>
    <numFmt numFmtId="184" formatCode="0.000"/>
    <numFmt numFmtId="185" formatCode="#\ ##0_.\ &quot;zі&quot;\ 00\ &quot;gr&quot;;\(#\ ##0.00\z\і\)"/>
    <numFmt numFmtId="186" formatCode="#\ ##0&quot;zі&quot;00&quot;gr&quot;;\(#\ ##0.00\z\і\)"/>
    <numFmt numFmtId="187" formatCode="#,##0.000_);\(#,##0.000\)"/>
    <numFmt numFmtId="188" formatCode="_-&quot;$&quot;* #,##0.00_-;\-&quot;$&quot;* #,##0.00_-;_-&quot;$&quot;* &quot;-&quot;??_-;_-@_-"/>
    <numFmt numFmtId="189" formatCode="0.0%;\(0.0%\)"/>
    <numFmt numFmtId="190" formatCode="\60\4\7\:"/>
    <numFmt numFmtId="191" formatCode="&quot;$&quot;#,##0_);[Red]\(&quot;$&quot;#,##0\)"/>
    <numFmt numFmtId="192" formatCode="&quot;$&quot;#,\);\(&quot;$&quot;#,##0\)"/>
    <numFmt numFmtId="193" formatCode="&quot;$&quot;#,##0\ ;\(&quot;$&quot;#,##0\)"/>
    <numFmt numFmtId="194" formatCode="[$-409]d\-mmm\-yy;@"/>
    <numFmt numFmtId="195" formatCode="[$-409]d\-mmm;@"/>
    <numFmt numFmtId="196" formatCode="* #,##0_);* \(#,##0\);&quot;-&quot;??_);@"/>
    <numFmt numFmtId="197" formatCode="#,##0.000000"/>
    <numFmt numFmtId="198" formatCode="#,##0.0;\(#,##0.0\)"/>
    <numFmt numFmtId="199" formatCode="_(#,##0;\(#,##0\);\-;&quot;  &quot;@"/>
    <numFmt numFmtId="200" formatCode="_(&quot;kr&quot;\ * #,##0_);_(&quot;kr&quot;\ * \(#,##0\);_(&quot;kr&quot;\ * &quot;-&quot;_);_(@_)"/>
    <numFmt numFmtId="201" formatCode="&quot;$&quot;0.00"/>
    <numFmt numFmtId="202" formatCode="_-* #,##0\ &quot;€&quot;_-;\-* #,##0\ &quot;€&quot;_-;_-* &quot;-&quot;\ &quot;€&quot;_-;_-@_-"/>
    <numFmt numFmtId="203" formatCode="#,##0.00&quot; $&quot;;[Red]\-#,##0.00&quot; $&quot;"/>
    <numFmt numFmtId="204" formatCode="_(* #,##0,_);_(* \(#,##0,\);_(* &quot;-&quot;_);_(@_)"/>
    <numFmt numFmtId="205" formatCode="0%_);\(0%\)"/>
    <numFmt numFmtId="206" formatCode="_-* #,##0\ _$_-;\-* #,##0\ _$_-;_-* &quot;-&quot;\ _$_-;_-@_-"/>
    <numFmt numFmtId="207" formatCode="&quot;$&quot;#,\);\(&quot;$&quot;#,\)"/>
    <numFmt numFmtId="208" formatCode="\+0.0;\-0.0"/>
    <numFmt numFmtId="209" formatCode="\+0.0%;\-0.0%"/>
    <numFmt numFmtId="210" formatCode="0.0%"/>
    <numFmt numFmtId="211" formatCode="_ * #,##0_ ;_ * \-#,##0_ ;_ * &quot;-&quot;??_ ;_ @_ "/>
    <numFmt numFmtId="212" formatCode="\g\ \=\ 0.0%;\g\ \=\ \-0.0%"/>
    <numFmt numFmtId="213" formatCode="&quot;$&quot;#,##0"/>
    <numFmt numFmtId="214" formatCode="0.0\x\ "/>
    <numFmt numFmtId="215" formatCode="#\ ##0&quot;zі&quot;_.00&quot;gr&quot;;\(#\ ##0.00\z\і\)"/>
    <numFmt numFmtId="216" formatCode="#\ ##0&quot;zі&quot;.00&quot;gr&quot;;\(#\ ##0&quot;zі&quot;.00&quot;gr&quot;\)"/>
    <numFmt numFmtId="217" formatCode="&quot;$&quot;#,;\(&quot;$&quot;#,\)"/>
    <numFmt numFmtId="218" formatCode="#,##0;\(#,##0\)"/>
    <numFmt numFmtId="219" formatCode="_ * #,##0.00_)_?_ ;_ * \(#,##0.00\)_?_ ;_ * &quot;-&quot;??_)_?_ ;_ @_ "/>
    <numFmt numFmtId="220" formatCode="General_)"/>
    <numFmt numFmtId="221" formatCode="#,##0;[Red]\-#,##0"/>
    <numFmt numFmtId="222" formatCode="_-* #,##0\ _р_._-;\-* #,##0\ _р_._-;_-* &quot;-&quot;\ _р_._-;_-@_-"/>
    <numFmt numFmtId="223" formatCode="_-* #,##0.00_-;\-* #,##0.00_-;_-* &quot;-&quot;??_-;_-@_-"/>
    <numFmt numFmtId="224" formatCode="_-* #,##0.00\ _р_._-;\-* #,##0.00\ _р_._-;_-* &quot;-&quot;??\ _р_._-;_-@_-"/>
    <numFmt numFmtId="225" formatCode="_-* #,##0\ &quot;FB&quot;_-;\-* #,##0\ &quot;FB&quot;_-;_-* &quot;-&quot;\ &quot;FB&quot;_-;_-@_-"/>
    <numFmt numFmtId="226" formatCode="_-* #,##0.00\ _F_B_-;\-* #,##0.00\ _F_B_-;_-* &quot;-&quot;??\ _F_B_-;_-@_-"/>
    <numFmt numFmtId="227" formatCode="#,##0_ ;[Red]\-#,##0\ "/>
    <numFmt numFmtId="228" formatCode="[$$-409]#,##0_ ;[Red]\-[$$-409]#,##0\ "/>
    <numFmt numFmtId="229" formatCode="#"/>
    <numFmt numFmtId="230" formatCode="0.0"/>
    <numFmt numFmtId="231" formatCode="_-* ###0_-;\(###0\);_-* &quot;–&quot;_-;_-@_-"/>
    <numFmt numFmtId="232" formatCode="_-* #,##0_-;\(#,##0\);_-* &quot;–&quot;_-;_-@_-"/>
    <numFmt numFmtId="233" formatCode="_-* #,###_-;\(#,###\);_-* &quot;–&quot;_-;_-@_-"/>
    <numFmt numFmtId="234" formatCode="_-\ #,##0.000_-;\(#,##0.000\);_-* &quot;–&quot;_-;_-@_-"/>
    <numFmt numFmtId="235" formatCode="_-#,###_-;\(#,###\);_-\ &quot;–&quot;_-;_-@_-"/>
    <numFmt numFmtId="236" formatCode="_(* #,##0_);_(* \(#,##0\);_(* \-_);_(@_)"/>
    <numFmt numFmtId="237" formatCode="#,##0_)_%;\(#,##0\)_%;"/>
    <numFmt numFmtId="238" formatCode="#,##0.000\);[Red]\(#,##0.000\)"/>
    <numFmt numFmtId="239" formatCode="_._.* #,##0.0_)_%;_._.* \(#,##0.0\)_%"/>
    <numFmt numFmtId="240" formatCode="#,##0.0_)_%;\(#,##0.0\)_%;\ \ .0_)_%"/>
    <numFmt numFmtId="241" formatCode="_._.* #,##0.00_)_%;_._.* \(#,##0.00\)_%"/>
    <numFmt numFmtId="242" formatCode="#,##0.00_)_%;\(#,##0.00\)_%;\ \ .00_)_%"/>
    <numFmt numFmtId="243" formatCode="_._.* #,##0.000_)_%;_._.* \(#,##0.000\)_%"/>
    <numFmt numFmtId="244" formatCode="#,##0.000_)_%;\(#,##0.000\)_%;\ \ .000_)_%"/>
    <numFmt numFmtId="245" formatCode="_._.* \(#,##0\)_%;_._.* #,##0_)_%;_._.* 0_)_%;_._.@_)_%"/>
    <numFmt numFmtId="246" formatCode="_._.&quot;$&quot;* \(#,##0\)_%;_._.&quot;$&quot;* #,##0_)_%;_._.&quot;$&quot;* 0_)_%;_._.@_)_%"/>
    <numFmt numFmtId="247" formatCode="* \(#,##0\);* #,##0_);&quot;-&quot;??_);@"/>
    <numFmt numFmtId="248" formatCode="&quot;$&quot;* #,##0_)_%;&quot;$&quot;* \(#,##0\)_%;&quot;$&quot;* &quot;-&quot;??_)_%;@_)_%"/>
    <numFmt numFmtId="249" formatCode="\$#,##0_);[Red]&quot;($&quot;#,##0\)"/>
    <numFmt numFmtId="250" formatCode="_._.&quot;$&quot;* #,##0.0_)_%;_._.&quot;$&quot;* \(#,##0.0\)_%"/>
    <numFmt numFmtId="251" formatCode="&quot;$&quot;* #,##0.0_)_%;&quot;$&quot;* \(#,##0.0\)_%;&quot;$&quot;* \ .0_)_%"/>
    <numFmt numFmtId="252" formatCode="_._.&quot;$&quot;* #,##0.00_)_%;_._.&quot;$&quot;* \(#,##0.00\)_%"/>
    <numFmt numFmtId="253" formatCode="&quot;$&quot;* #,##0.00_)_%;&quot;$&quot;* \(#,##0.00\)_%;&quot;$&quot;* \ .00_)_%"/>
    <numFmt numFmtId="254" formatCode="_._.&quot;$&quot;* #,##0.000_)_%;_._.&quot;$&quot;* \(#,##0.000\)_%"/>
    <numFmt numFmtId="255" formatCode="&quot;$&quot;* #,##0.000_)_%;&quot;$&quot;* \(#,##0.000\)_%;&quot;$&quot;* \ .000_)_%"/>
    <numFmt numFmtId="256" formatCode="d\-mmm\-yy;@"/>
    <numFmt numFmtId="257" formatCode="d\-mmm;@"/>
    <numFmt numFmtId="258" formatCode="&quot;P&quot;#,##0.00;[Red]\-&quot;P&quot;#,##0.00"/>
    <numFmt numFmtId="259" formatCode="_-&quot;P&quot;* #,##0.00_-;\-&quot;P&quot;* #,##0.00_-;_-&quot;P&quot;* &quot;-&quot;??_-;_-@_-"/>
    <numFmt numFmtId="260" formatCode="_([$€-2]* #,##0.00_);_([$€-2]* \(#,##0.00\);_([$€-2]* &quot;-&quot;??_)"/>
    <numFmt numFmtId="261" formatCode="#,##0\ \ ;\(#,##0\)\ ;\—\ \ \ \ "/>
    <numFmt numFmtId="262" formatCode="&quot;$&quot;#,##0\ ;\-&quot;$&quot;#,##0"/>
    <numFmt numFmtId="263" formatCode="&quot;$&quot;#,##0.00\ ;\(&quot;$&quot;#,##0.00\)"/>
    <numFmt numFmtId="264" formatCode="_-* #,##0\ _P_t_s_-;\-* #,##0\ _P_t_s_-;_-* &quot;-&quot;\ _P_t_s_-;_-@_-"/>
    <numFmt numFmtId="265" formatCode="_-* #,##0.00\ _P_t_s_-;\-* #,##0.00\ _P_t_s_-;_-* &quot;-&quot;??\ _P_t_s_-;_-@_-"/>
    <numFmt numFmtId="266" formatCode="_-* #,##0\ &quot;Pts&quot;_-;\-* #,##0\ &quot;Pts&quot;_-;_-* &quot;-&quot;\ &quot;Pts&quot;_-;_-@_-"/>
    <numFmt numFmtId="267" formatCode="_-* #,##0.00\ &quot;Pts&quot;_-;\-* #,##0.00\ &quot;Pts&quot;_-;_-* &quot;-&quot;??\ &quot;Pts&quot;_-;_-@_-"/>
    <numFmt numFmtId="268" formatCode="_(&quot;$&quot;* #,##0_);_(&quot;$&quot;* \(#,##0\);_(&quot;$&quot;* &quot;-&quot;_);_(@_)"/>
    <numFmt numFmtId="269" formatCode="_(&quot;$&quot;* #,##0.00_);_(&quot;$&quot;* \(#,##0.00\);_(&quot;$&quot;* &quot;-&quot;??_);_(@_)"/>
    <numFmt numFmtId="270" formatCode="_(* #,##0,_);_(* \(#,##0,\);_(* \-_);_(@_)"/>
    <numFmt numFmtId="271" formatCode="0_)%;\(0\)%"/>
    <numFmt numFmtId="272" formatCode="_._._(* 0_)%;_._.* \(0\)%"/>
    <numFmt numFmtId="273" formatCode="_(0_)%;\(0\)%"/>
    <numFmt numFmtId="274" formatCode="_(0.0_)%;\(0.0\)%"/>
    <numFmt numFmtId="275" formatCode="_._._(* 0.0_)%;_._.* \(0.0\)%"/>
    <numFmt numFmtId="276" formatCode="_(0.00_)%;\(0.00\)%"/>
    <numFmt numFmtId="277" formatCode="_._._(* 0.00_)%;_._.* \(0.00\)%"/>
    <numFmt numFmtId="278" formatCode="_(0.000_)%;\(0.000\)%"/>
    <numFmt numFmtId="279" formatCode="_._._(* 0.000_)%;_._.* \(0.000\)%"/>
    <numFmt numFmtId="280" formatCode="#,##0______;;&quot;------------      &quot;"/>
    <numFmt numFmtId="281" formatCode="mm/dd/yy"/>
    <numFmt numFmtId="282" formatCode="_-* #,##0.00\ _T_L_-;\-* #,##0.00\ _T_L_-;_-* &quot;-&quot;??\ _T_L_-;_-@_-"/>
    <numFmt numFmtId="283" formatCode="&quot;P&quot;#,##0.00;\-&quot;P&quot;#,##0.00"/>
    <numFmt numFmtId="284" formatCode="_-&quot;P&quot;* #,##0_-;\-&quot;P&quot;* #,##0_-;_-&quot;P&quot;* &quot;-&quot;_-;_-@_-"/>
    <numFmt numFmtId="285" formatCode="#,##0.000_ ;\-#,##0.000\ "/>
    <numFmt numFmtId="286" formatCode="#,##0.00_ ;[Red]\-#,##0.00\ "/>
    <numFmt numFmtId="287" formatCode="_-* #,##0.00_р_._-;\-* #,##0.00_р_._-;_-* \-??_р_._-;_-@_-"/>
    <numFmt numFmtId="288" formatCode="#,##0.000"/>
    <numFmt numFmtId="289" formatCode="#,##0.0"/>
  </numFmts>
  <fonts count="232">
    <font>
      <sz val="11"/>
      <color theme="1"/>
      <name val="Calibri"/>
      <family val="2"/>
      <charset val="204"/>
      <scheme val="minor"/>
    </font>
    <font>
      <sz val="10"/>
      <color theme="1"/>
      <name val="Arial Cyr"/>
      <family val="2"/>
      <charset val="204"/>
    </font>
    <font>
      <sz val="11"/>
      <color theme="1"/>
      <name val="Calibri"/>
      <family val="2"/>
      <charset val="204"/>
      <scheme val="minor"/>
    </font>
    <font>
      <sz val="10"/>
      <name val="Arial"/>
      <family val="2"/>
      <charset val="204"/>
    </font>
    <font>
      <sz val="8"/>
      <color rgb="FF000000"/>
      <name val="Arial"/>
      <family val="2"/>
      <charset val="204"/>
    </font>
    <font>
      <sz val="11"/>
      <color indexed="8"/>
      <name val="Calibri"/>
      <family val="2"/>
      <charset val="204"/>
    </font>
    <font>
      <sz val="12"/>
      <name val="Times New Roman"/>
      <family val="1"/>
      <charset val="204"/>
    </font>
    <font>
      <sz val="10"/>
      <name val="Arial Cyr"/>
      <family val="2"/>
      <charset val="204"/>
    </font>
    <font>
      <sz val="10"/>
      <name val="Arial Cyr"/>
      <charset val="204"/>
    </font>
    <font>
      <sz val="12"/>
      <color theme="1"/>
      <name val="Times New Roman"/>
      <family val="1"/>
      <charset val="204"/>
    </font>
    <font>
      <sz val="12"/>
      <color rgb="FF000000"/>
      <name val="Times New Roman"/>
      <family val="1"/>
      <charset val="204"/>
    </font>
    <font>
      <u/>
      <sz val="11"/>
      <color theme="10"/>
      <name val="Calibri"/>
      <family val="2"/>
      <charset val="204"/>
      <scheme val="minor"/>
    </font>
    <font>
      <sz val="18"/>
      <name val="Times New Roman"/>
      <family val="1"/>
      <charset val="204"/>
    </font>
    <font>
      <sz val="18"/>
      <color rgb="FF000000"/>
      <name val="Times New Roman"/>
      <family val="1"/>
      <charset val="204"/>
    </font>
    <font>
      <sz val="18"/>
      <color theme="1"/>
      <name val="Times New Roman"/>
      <family val="1"/>
      <charset val="204"/>
    </font>
    <font>
      <b/>
      <sz val="18"/>
      <name val="Times New Roman"/>
      <family val="1"/>
      <charset val="204"/>
    </font>
    <font>
      <b/>
      <sz val="18"/>
      <color theme="1"/>
      <name val="Times New Roman"/>
      <family val="1"/>
      <charset val="204"/>
    </font>
    <font>
      <b/>
      <sz val="22"/>
      <color rgb="FF000000"/>
      <name val="Times New Roman"/>
      <family val="1"/>
      <charset val="204"/>
    </font>
    <font>
      <b/>
      <u/>
      <sz val="22"/>
      <color rgb="FF000000"/>
      <name val="Times New Roman"/>
      <family val="1"/>
      <charset val="204"/>
    </font>
    <font>
      <u/>
      <sz val="22"/>
      <color rgb="FF000000"/>
      <name val="Times New Roman"/>
      <family val="1"/>
      <charset val="204"/>
    </font>
    <font>
      <sz val="10"/>
      <color indexed="8"/>
      <name val="MS Sans Serif"/>
      <family val="2"/>
      <charset val="204"/>
    </font>
    <font>
      <b/>
      <sz val="1"/>
      <color indexed="8"/>
      <name val="Courier"/>
      <family val="3"/>
    </font>
    <font>
      <sz val="10"/>
      <name val="Helv"/>
      <charset val="204"/>
    </font>
    <font>
      <sz val="10"/>
      <name val="Helv"/>
    </font>
    <font>
      <sz val="10"/>
      <name val="Helv"/>
      <charset val="178"/>
    </font>
    <font>
      <sz val="10"/>
      <name val="Helv"/>
      <family val="2"/>
    </font>
    <font>
      <sz val="1"/>
      <color indexed="8"/>
      <name val="Courier"/>
      <family val="3"/>
    </font>
    <font>
      <sz val="1"/>
      <color indexed="8"/>
      <name val="Courier"/>
      <family val="1"/>
      <charset val="204"/>
    </font>
    <font>
      <b/>
      <sz val="1"/>
      <color indexed="8"/>
      <name val="Courier"/>
      <family val="1"/>
      <charset val="204"/>
    </font>
    <font>
      <sz val="11"/>
      <color indexed="8"/>
      <name val="Calibri"/>
      <family val="2"/>
    </font>
    <font>
      <sz val="10"/>
      <color indexed="8"/>
      <name val="Arial Cyr"/>
      <family val="2"/>
      <charset val="204"/>
    </font>
    <font>
      <sz val="11"/>
      <color indexed="9"/>
      <name val="Calibri"/>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charset val="204"/>
    </font>
    <font>
      <sz val="11"/>
      <color indexed="20"/>
      <name val="Calibri"/>
      <family val="2"/>
      <charset val="204"/>
    </font>
    <font>
      <sz val="11"/>
      <color indexed="20"/>
      <name val="Calibri"/>
      <family val="2"/>
    </font>
    <font>
      <sz val="10"/>
      <name val="Courier"/>
      <family val="1"/>
      <charset val="204"/>
    </font>
    <font>
      <b/>
      <sz val="10"/>
      <color indexed="8"/>
      <name val="Arial"/>
      <family val="2"/>
    </font>
    <font>
      <sz val="10"/>
      <color indexed="8"/>
      <name val="Arial"/>
      <family val="2"/>
    </font>
    <font>
      <sz val="9"/>
      <name val="Times New Roman"/>
      <family val="1"/>
    </font>
    <font>
      <sz val="10"/>
      <name val="Pragmatica"/>
    </font>
    <font>
      <sz val="10"/>
      <name val="Courier"/>
      <family val="3"/>
    </font>
    <font>
      <b/>
      <sz val="11"/>
      <color indexed="52"/>
      <name val="Calibri"/>
      <family val="2"/>
      <charset val="204"/>
    </font>
    <font>
      <b/>
      <sz val="11"/>
      <color indexed="52"/>
      <name val="Calibri"/>
      <family val="2"/>
    </font>
    <font>
      <b/>
      <sz val="11"/>
      <color indexed="9"/>
      <name val="Calibri"/>
      <family val="2"/>
      <charset val="204"/>
    </font>
    <font>
      <b/>
      <sz val="11"/>
      <color indexed="9"/>
      <name val="Calibri"/>
      <family val="2"/>
    </font>
    <font>
      <b/>
      <sz val="10"/>
      <name val="Arial"/>
      <family val="2"/>
    </font>
    <font>
      <sz val="10"/>
      <name val="Arial"/>
      <family val="2"/>
    </font>
    <font>
      <sz val="8"/>
      <color indexed="8"/>
      <name val="Tahoma"/>
      <family val="2"/>
    </font>
    <font>
      <sz val="9"/>
      <name val="Arial Narrow"/>
      <family val="2"/>
      <charset val="204"/>
    </font>
    <font>
      <sz val="10"/>
      <name val="Times New Roman"/>
      <family val="1"/>
    </font>
    <font>
      <sz val="12"/>
      <name val="Tms Rmn"/>
      <charset val="204"/>
    </font>
    <font>
      <b/>
      <sz val="11"/>
      <color indexed="8"/>
      <name val="Calibri"/>
      <family val="2"/>
      <charset val="204"/>
    </font>
    <font>
      <i/>
      <sz val="11"/>
      <color indexed="23"/>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charset val="204"/>
    </font>
    <font>
      <sz val="11"/>
      <color indexed="17"/>
      <name val="Calibri"/>
      <family val="2"/>
    </font>
    <font>
      <sz val="8"/>
      <name val="Arial"/>
      <family val="2"/>
    </font>
    <font>
      <b/>
      <sz val="12"/>
      <name val="Arial"/>
      <family val="2"/>
    </font>
    <font>
      <b/>
      <sz val="15"/>
      <color indexed="56"/>
      <name val="Calibri"/>
      <family val="2"/>
      <charset val="204"/>
    </font>
    <font>
      <b/>
      <sz val="18"/>
      <name val="Arial"/>
      <family val="2"/>
      <charset val="204"/>
    </font>
    <font>
      <b/>
      <sz val="13"/>
      <color indexed="56"/>
      <name val="Calibri"/>
      <family val="2"/>
      <charset val="204"/>
    </font>
    <font>
      <b/>
      <sz val="12"/>
      <name val="Arial"/>
      <family val="2"/>
      <charset val="204"/>
    </font>
    <font>
      <b/>
      <sz val="11"/>
      <color indexed="56"/>
      <name val="Calibri"/>
      <family val="2"/>
      <charset val="204"/>
    </font>
    <font>
      <b/>
      <sz val="11"/>
      <color indexed="56"/>
      <name val="Calibri"/>
      <family val="2"/>
    </font>
    <font>
      <u/>
      <sz val="7.5"/>
      <color indexed="12"/>
      <name val="Arial"/>
      <family val="2"/>
      <charset val="204"/>
    </font>
    <font>
      <u/>
      <sz val="10"/>
      <color indexed="12"/>
      <name val="Arial"/>
      <family val="2"/>
      <charset val="204"/>
    </font>
    <font>
      <u/>
      <sz val="10"/>
      <color indexed="36"/>
      <name val="Arial Cyr"/>
      <charset val="204"/>
    </font>
    <font>
      <b/>
      <u/>
      <sz val="16"/>
      <name val="Arial"/>
      <family val="2"/>
      <charset val="204"/>
    </font>
    <font>
      <sz val="10"/>
      <name val="TimesDL"/>
      <charset val="204"/>
    </font>
    <font>
      <b/>
      <sz val="9"/>
      <name val="Helv"/>
      <charset val="204"/>
    </font>
    <font>
      <b/>
      <sz val="9"/>
      <name val="Helv"/>
      <family val="2"/>
    </font>
    <font>
      <b/>
      <sz val="14"/>
      <name val="Helv"/>
      <charset val="204"/>
    </font>
    <font>
      <b/>
      <sz val="14"/>
      <name val="Helv"/>
      <family val="2"/>
    </font>
    <font>
      <sz val="11"/>
      <color indexed="52"/>
      <name val="Calibri"/>
      <family val="2"/>
      <charset val="204"/>
    </font>
    <font>
      <sz val="11"/>
      <color indexed="52"/>
      <name val="Calibri"/>
      <family val="2"/>
    </font>
    <font>
      <sz val="11"/>
      <color indexed="60"/>
      <name val="Calibri"/>
      <family val="2"/>
      <charset val="204"/>
    </font>
    <font>
      <sz val="11"/>
      <color indexed="60"/>
      <name val="Calibri"/>
      <family val="2"/>
    </font>
    <font>
      <sz val="8"/>
      <color theme="1"/>
      <name val="Tahoma"/>
      <family val="2"/>
    </font>
    <font>
      <sz val="8"/>
      <name val="Helv"/>
      <charset val="204"/>
    </font>
    <font>
      <sz val="8"/>
      <name val="Helv"/>
      <family val="2"/>
    </font>
    <font>
      <b/>
      <sz val="11"/>
      <color indexed="63"/>
      <name val="Calibri"/>
      <family val="2"/>
      <charset val="204"/>
    </font>
    <font>
      <b/>
      <sz val="11"/>
      <color indexed="63"/>
      <name val="Calibri"/>
      <family val="2"/>
    </font>
    <font>
      <sz val="8"/>
      <name val="Arial"/>
      <family val="2"/>
      <charset val="204"/>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charset val="204"/>
    </font>
    <font>
      <b/>
      <sz val="9"/>
      <name val="Helvetica"/>
      <family val="2"/>
    </font>
    <font>
      <sz val="10"/>
      <name val="Arial Narrow"/>
      <family val="2"/>
      <charset val="204"/>
    </font>
    <font>
      <b/>
      <sz val="10"/>
      <color indexed="10"/>
      <name val="Arial"/>
      <family val="2"/>
    </font>
    <font>
      <b/>
      <sz val="18"/>
      <color indexed="56"/>
      <name val="Cambria"/>
      <family val="2"/>
      <charset val="204"/>
    </font>
    <font>
      <b/>
      <sz val="18"/>
      <color indexed="56"/>
      <name val="Cambria"/>
      <family val="2"/>
    </font>
    <font>
      <b/>
      <sz val="14"/>
      <name val="Times New Roman"/>
      <family val="1"/>
      <charset val="204"/>
    </font>
    <font>
      <sz val="11"/>
      <color indexed="10"/>
      <name val="Calibri"/>
      <family val="2"/>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10"/>
      <color theme="10"/>
      <name val="Arial Cyr"/>
      <charset val="204"/>
    </font>
    <font>
      <u/>
      <sz val="9"/>
      <color indexed="12"/>
      <name val="MS Sans Serif"/>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imes New Roman"/>
      <family val="1"/>
      <charset val="204"/>
    </font>
    <font>
      <sz val="8"/>
      <color theme="3"/>
      <name val="Cambria"/>
      <family val="2"/>
      <scheme val="major"/>
    </font>
    <font>
      <sz val="12"/>
      <color theme="1"/>
      <name val="Times New Roman"/>
      <family val="2"/>
      <charset val="204"/>
    </font>
    <font>
      <sz val="10"/>
      <name val="Arial Cyr"/>
    </font>
    <font>
      <sz val="11"/>
      <color theme="1"/>
      <name val="Calibri"/>
      <family val="2"/>
      <scheme val="minor"/>
    </font>
    <font>
      <sz val="10"/>
      <color indexed="20"/>
      <name val="Arial Cyr"/>
      <family val="2"/>
      <charset val="204"/>
    </font>
    <font>
      <i/>
      <sz val="10"/>
      <color indexed="23"/>
      <name val="Arial Cyr"/>
      <family val="2"/>
      <charset val="204"/>
    </font>
    <font>
      <sz val="10"/>
      <name val="Tahoma"/>
      <family val="2"/>
      <charset val="204"/>
    </font>
    <font>
      <sz val="10"/>
      <color indexed="52"/>
      <name val="Arial Cyr"/>
      <family val="2"/>
      <charset val="204"/>
    </font>
    <font>
      <sz val="9"/>
      <color indexed="8"/>
      <name val="Arial"/>
      <family val="2"/>
    </font>
    <font>
      <sz val="10"/>
      <color indexed="0"/>
      <name val="Helv"/>
      <charset val="204"/>
    </font>
    <font>
      <sz val="10"/>
      <color indexed="10"/>
      <name val="Arial Cyr"/>
      <family val="2"/>
      <charset val="204"/>
    </font>
    <font>
      <sz val="9"/>
      <name val="Arial Cyr"/>
      <charset val="204"/>
    </font>
    <font>
      <sz val="12"/>
      <name val="Times New Roman Cyr"/>
    </font>
    <font>
      <sz val="10"/>
      <color indexed="17"/>
      <name val="Arial Cyr"/>
      <family val="2"/>
      <charset val="204"/>
    </font>
    <font>
      <sz val="10"/>
      <name val="Geneva"/>
      <family val="2"/>
    </font>
    <font>
      <sz val="6"/>
      <color indexed="72"/>
      <name val="Courier"/>
      <family val="1"/>
      <charset val="204"/>
    </font>
    <font>
      <sz val="10"/>
      <color indexed="72"/>
      <name val="Courier"/>
      <family val="1"/>
      <charset val="204"/>
    </font>
    <font>
      <sz val="10"/>
      <name val="NTTimes/Cyrillic"/>
    </font>
    <font>
      <b/>
      <sz val="1"/>
      <color indexed="8"/>
      <name val="Courier"/>
      <family val="3"/>
      <charset val="204"/>
    </font>
    <font>
      <sz val="10"/>
      <name val="Times New Roman Cyr"/>
      <family val="1"/>
      <charset val="204"/>
    </font>
    <font>
      <sz val="10"/>
      <name val="Helv"/>
      <family val="2"/>
      <charset val="204"/>
    </font>
    <font>
      <sz val="10"/>
      <name val="Garamond"/>
      <family val="1"/>
      <charset val="204"/>
    </font>
    <font>
      <sz val="1"/>
      <color indexed="8"/>
      <name val="Courier"/>
      <family val="3"/>
      <charset val="204"/>
    </font>
    <font>
      <sz val="14"/>
      <name val="–?’©"/>
      <family val="1"/>
      <charset val="128"/>
    </font>
    <font>
      <sz val="14"/>
      <name val="¾©"/>
      <family val="1"/>
      <charset val="128"/>
    </font>
    <font>
      <sz val="8.25"/>
      <name val="Helv"/>
    </font>
    <font>
      <b/>
      <u/>
      <sz val="9"/>
      <color indexed="10"/>
      <name val="Times New Roman"/>
      <family val="1"/>
    </font>
    <font>
      <b/>
      <sz val="9"/>
      <color indexed="18"/>
      <name val="Times New Roman"/>
      <family val="1"/>
      <charset val="204"/>
    </font>
    <font>
      <sz val="10"/>
      <name val="Courier"/>
      <family val="3"/>
      <charset val="204"/>
    </font>
    <font>
      <b/>
      <sz val="10"/>
      <color indexed="8"/>
      <name val="Arial"/>
      <family val="2"/>
      <charset val="204"/>
    </font>
    <font>
      <sz val="12"/>
      <name val="Tms Rmn"/>
    </font>
    <font>
      <sz val="14"/>
      <color indexed="57"/>
      <name val="Arial"/>
      <family val="2"/>
    </font>
    <font>
      <sz val="6.5"/>
      <name val="Arial"/>
      <family val="2"/>
    </font>
    <font>
      <sz val="12"/>
      <color indexed="50"/>
      <name val="Arial"/>
      <family val="2"/>
    </font>
    <font>
      <sz val="7.5"/>
      <name val="Arial"/>
      <family val="2"/>
    </font>
    <font>
      <b/>
      <sz val="11"/>
      <name val="Arial"/>
      <family val="2"/>
    </font>
    <font>
      <b/>
      <sz val="8"/>
      <name val="Arial"/>
      <family val="2"/>
      <charset val="204"/>
    </font>
    <font>
      <b/>
      <sz val="10"/>
      <name val="Arial"/>
      <family val="2"/>
      <charset val="204"/>
    </font>
    <font>
      <sz val="10"/>
      <name val="Palatino Linotype"/>
      <family val="1"/>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2"/>
      <charset val="204"/>
    </font>
    <font>
      <sz val="11"/>
      <color indexed="12"/>
      <name val="Times New Roman"/>
      <family val="1"/>
    </font>
    <font>
      <sz val="10"/>
      <color indexed="12"/>
      <name val="Arial"/>
      <family val="2"/>
      <charset val="204"/>
    </font>
    <font>
      <sz val="10"/>
      <name val="PragmaticaCTT"/>
    </font>
    <font>
      <sz val="10"/>
      <color indexed="16"/>
      <name val="MS Serif"/>
      <family val="2"/>
      <charset val="204"/>
    </font>
    <font>
      <sz val="11"/>
      <name val="Times New Roman"/>
      <family val="1"/>
      <charset val="204"/>
    </font>
    <font>
      <sz val="8"/>
      <color indexed="57"/>
      <name val="Arial"/>
      <family val="2"/>
    </font>
    <font>
      <b/>
      <u/>
      <sz val="9"/>
      <name val="Times New Roman"/>
      <family val="1"/>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b/>
      <sz val="9"/>
      <name val="Helv"/>
      <family val="2"/>
      <charset val="204"/>
    </font>
    <font>
      <b/>
      <sz val="14"/>
      <name val="Helv"/>
      <family val="2"/>
      <charset val="204"/>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Tur"/>
      <family val="2"/>
      <charset val="162"/>
    </font>
    <font>
      <sz val="10"/>
      <name val="Palatino Linotype"/>
      <family val="1"/>
      <charset val="204"/>
    </font>
    <font>
      <sz val="10"/>
      <color theme="1"/>
      <name val="Calibri"/>
      <family val="2"/>
      <scheme val="minor"/>
    </font>
    <font>
      <sz val="8"/>
      <color indexed="8"/>
      <name val="Tahoma"/>
      <family val="2"/>
      <charset val="204"/>
    </font>
    <font>
      <sz val="8"/>
      <name val="Helv"/>
      <family val="2"/>
      <charset val="204"/>
    </font>
    <font>
      <sz val="11"/>
      <name val="Times New Roman CYR"/>
      <charset val="204"/>
    </font>
    <font>
      <sz val="12"/>
      <name val="TimesET"/>
      <charset val="204"/>
    </font>
    <font>
      <sz val="12"/>
      <color indexed="8"/>
      <name val="Times New Roman"/>
      <family val="1"/>
      <charset val="204"/>
    </font>
    <font>
      <u/>
      <sz val="10"/>
      <name val="Arial"/>
      <family val="2"/>
      <charset val="204"/>
    </font>
    <font>
      <i/>
      <sz val="12"/>
      <name val="Tms Rmn"/>
      <charset val="204"/>
    </font>
    <font>
      <sz val="8"/>
      <name val="Helv"/>
    </font>
    <font>
      <sz val="8"/>
      <color indexed="10"/>
      <name val="Helvetica"/>
      <family val="2"/>
      <charset val="204"/>
    </font>
    <font>
      <sz val="8"/>
      <name val="Helvetica"/>
      <family val="2"/>
      <charset val="204"/>
    </font>
    <font>
      <sz val="11"/>
      <name val="Univers"/>
      <family val="2"/>
    </font>
    <font>
      <b/>
      <sz val="9"/>
      <name val="Helvetica"/>
      <family val="2"/>
      <charset val="204"/>
    </font>
    <font>
      <sz val="10"/>
      <color indexed="0"/>
      <name val="Helv"/>
    </font>
    <font>
      <b/>
      <sz val="8"/>
      <color indexed="8"/>
      <name val="Helv"/>
    </font>
    <font>
      <b/>
      <sz val="10"/>
      <color indexed="10"/>
      <name val="Arial"/>
      <family val="2"/>
      <charset val="204"/>
    </font>
    <font>
      <b/>
      <sz val="10"/>
      <color indexed="10"/>
      <name val="Times New Roman"/>
      <family val="1"/>
    </font>
    <font>
      <b/>
      <sz val="10"/>
      <color indexed="39"/>
      <name val="Times New Roman"/>
      <family val="1"/>
    </font>
    <font>
      <b/>
      <u/>
      <sz val="10"/>
      <name val="Times New Roman"/>
      <family val="1"/>
    </font>
    <font>
      <b/>
      <sz val="8"/>
      <name val="Arial Cyr"/>
      <family val="2"/>
      <charset val="204"/>
    </font>
    <font>
      <u/>
      <sz val="11"/>
      <color indexed="12"/>
      <name val="Calibri"/>
      <family val="2"/>
      <charset val="204"/>
    </font>
    <font>
      <b/>
      <sz val="12"/>
      <name val="Arial Cyr"/>
      <family val="2"/>
      <charset val="204"/>
    </font>
    <font>
      <b/>
      <sz val="14"/>
      <name val="Arial Cyr"/>
      <family val="2"/>
      <charset val="204"/>
    </font>
    <font>
      <b/>
      <i/>
      <sz val="14"/>
      <color indexed="10"/>
      <name val="Arial Cyr"/>
      <family val="2"/>
      <charset val="204"/>
    </font>
    <font>
      <sz val="12"/>
      <name val="Arial Cyr"/>
      <family val="2"/>
      <charset val="204"/>
    </font>
    <font>
      <b/>
      <sz val="11"/>
      <name val="Arial Cyr"/>
      <family val="2"/>
      <charset val="204"/>
    </font>
    <font>
      <b/>
      <i/>
      <sz val="14"/>
      <color indexed="57"/>
      <name val="Arial Cyr"/>
      <family val="2"/>
      <charset val="204"/>
    </font>
    <font>
      <sz val="10"/>
      <name val="Tahoma"/>
      <family val="2"/>
    </font>
    <font>
      <sz val="10"/>
      <name val="Arial Narrow"/>
      <family val="2"/>
    </font>
    <font>
      <b/>
      <sz val="10"/>
      <name val="Arial Narrow"/>
      <family val="2"/>
    </font>
    <font>
      <b/>
      <sz val="12"/>
      <color indexed="12"/>
      <name val="Arial Cyr"/>
      <family val="2"/>
      <charset val="204"/>
    </font>
    <font>
      <sz val="8"/>
      <name val="Arial Cyr"/>
      <family val="2"/>
      <charset val="204"/>
    </font>
    <font>
      <sz val="12"/>
      <name val="Times New Roman"/>
      <family val="1"/>
    </font>
    <font>
      <sz val="18"/>
      <color rgb="FF0070C0"/>
      <name val="Times New Roman"/>
      <family val="1"/>
      <charset val="204"/>
    </font>
    <font>
      <sz val="11"/>
      <color theme="1"/>
      <name val="Times New Roman"/>
      <family val="1"/>
      <charset val="204"/>
    </font>
    <font>
      <sz val="14"/>
      <color rgb="FF000000"/>
      <name val="Times New Roman"/>
      <family val="1"/>
      <charset val="204"/>
    </font>
    <font>
      <u/>
      <sz val="14"/>
      <color theme="10"/>
      <name val="Times New Roman"/>
      <family val="1"/>
      <charset val="204"/>
    </font>
    <font>
      <b/>
      <sz val="11"/>
      <color theme="1"/>
      <name val="Times New Roman"/>
      <family val="1"/>
      <charset val="204"/>
    </font>
    <font>
      <sz val="18"/>
      <color theme="1"/>
      <name val="Calibri"/>
      <family val="2"/>
      <charset val="204"/>
      <scheme val="minor"/>
    </font>
    <font>
      <b/>
      <sz val="18"/>
      <color rgb="FF000000"/>
      <name val="Times New Roman"/>
      <family val="1"/>
      <charset val="204"/>
    </font>
    <font>
      <sz val="16"/>
      <color theme="1"/>
      <name val="Times New Roman"/>
      <family val="1"/>
      <charset val="204"/>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9"/>
        <bgColor indexed="9"/>
      </patternFill>
    </fill>
    <fill>
      <patternFill patternType="solid">
        <fgColor indexed="22"/>
        <bgColor indexed="22"/>
      </patternFill>
    </fill>
    <fill>
      <patternFill patternType="solid">
        <fgColor indexed="49"/>
        <bgColor indexed="49"/>
      </patternFill>
    </fill>
    <fill>
      <patternFill patternType="solid">
        <fgColor indexed="10"/>
      </patternFill>
    </fill>
    <fill>
      <patternFill patternType="solid">
        <fgColor indexed="45"/>
        <bgColor indexed="45"/>
      </patternFill>
    </fill>
    <fill>
      <patternFill patternType="solid">
        <fgColor indexed="29"/>
        <bgColor indexed="29"/>
      </patternFill>
    </fill>
    <fill>
      <patternFill patternType="solid">
        <fgColor indexed="57"/>
      </patternFill>
    </fill>
    <fill>
      <patternFill patternType="solid">
        <fgColor indexed="26"/>
        <bgColor indexed="26"/>
      </patternFill>
    </fill>
    <fill>
      <patternFill patternType="solid">
        <fgColor indexed="11"/>
        <bgColor indexed="11"/>
      </patternFill>
    </fill>
    <fill>
      <patternFill patternType="solid">
        <fgColor indexed="46"/>
        <bgColor indexed="46"/>
      </patternFill>
    </fill>
    <fill>
      <patternFill patternType="solid">
        <fgColor indexed="27"/>
        <bgColor indexed="27"/>
      </patternFill>
    </fill>
    <fill>
      <patternFill patternType="solid">
        <fgColor indexed="44"/>
        <bgColor indexed="44"/>
      </patternFill>
    </fill>
    <fill>
      <patternFill patternType="solid">
        <fgColor indexed="53"/>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44"/>
        <bgColor indexed="64"/>
      </patternFill>
    </fill>
    <fill>
      <patternFill patternType="solid">
        <fgColor indexed="55"/>
      </patternFill>
    </fill>
    <fill>
      <patternFill patternType="solid">
        <fgColor indexed="9"/>
        <bgColor indexed="8"/>
      </patternFill>
    </fill>
    <fill>
      <patternFill patternType="solid">
        <fgColor indexed="33"/>
        <bgColor indexed="33"/>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lightGray">
        <fgColor indexed="22"/>
      </patternFill>
    </fill>
    <fill>
      <patternFill patternType="solid">
        <fgColor indexed="46"/>
        <bgColor indexed="45"/>
      </patternFill>
    </fill>
    <fill>
      <patternFill patternType="solid">
        <fgColor indexed="27"/>
        <bgColor indexed="42"/>
      </patternFill>
    </fill>
    <fill>
      <patternFill patternType="solid">
        <fgColor indexed="49"/>
        <bgColor indexed="35"/>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53"/>
        <bgColor indexed="25"/>
      </patternFill>
    </fill>
    <fill>
      <patternFill patternType="solid">
        <fgColor indexed="42"/>
        <bgColor indexed="64"/>
      </patternFill>
    </fill>
    <fill>
      <patternFill patternType="solid">
        <fgColor indexed="44"/>
        <bgColor indexed="31"/>
      </patternFill>
    </fill>
    <fill>
      <patternFill patternType="solid">
        <fgColor indexed="22"/>
        <bgColor indexed="31"/>
      </patternFill>
    </fill>
    <fill>
      <patternFill patternType="solid">
        <fgColor indexed="27"/>
        <bgColor indexed="41"/>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45"/>
        <bgColor indexed="29"/>
      </patternFill>
    </fill>
    <fill>
      <patternFill patternType="solid">
        <fgColor indexed="29"/>
        <bgColor indexed="45"/>
      </patternFill>
    </fill>
    <fill>
      <patternFill patternType="solid">
        <fgColor indexed="51"/>
        <bgColor indexed="13"/>
      </patternFill>
    </fill>
    <fill>
      <patternFill patternType="solid">
        <fgColor indexed="52"/>
        <bgColor indexed="51"/>
      </patternFill>
    </fill>
    <fill>
      <patternFill patternType="solid">
        <fgColor indexed="50"/>
        <bgColor indexed="51"/>
      </patternFill>
    </fill>
    <fill>
      <patternFill patternType="solid">
        <fgColor indexed="11"/>
        <bgColor indexed="49"/>
      </patternFill>
    </fill>
    <fill>
      <patternFill patternType="solid">
        <fgColor indexed="35"/>
        <bgColor indexed="49"/>
      </patternFill>
    </fill>
    <fill>
      <patternFill patternType="solid">
        <fgColor indexed="15"/>
        <bgColor indexed="35"/>
      </patternFill>
    </fill>
    <fill>
      <patternFill patternType="solid">
        <fgColor indexed="54"/>
        <bgColor indexed="23"/>
      </patternFill>
    </fill>
    <fill>
      <patternFill patternType="solid">
        <fgColor indexed="23"/>
        <bgColor indexed="55"/>
      </patternFill>
    </fill>
    <fill>
      <patternFill patternType="solid">
        <fgColor indexed="15"/>
        <bgColor indexed="64"/>
      </patternFill>
    </fill>
    <fill>
      <patternFill patternType="solid">
        <fgColor indexed="4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double">
        <color indexed="8"/>
      </top>
      <bottom/>
      <diagonal/>
    </border>
    <border>
      <left style="hair">
        <color indexed="64"/>
      </left>
      <right/>
      <top style="hair">
        <color indexed="64"/>
      </top>
      <bottom style="hair">
        <color indexed="9"/>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dotted">
        <color indexed="64"/>
      </bottom>
      <diagonal/>
    </border>
    <border>
      <left/>
      <right/>
      <top style="double">
        <color indexed="8"/>
      </top>
      <bottom style="double">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3"/>
      </left>
      <right style="thin">
        <color indexed="63"/>
      </right>
      <top style="thin">
        <color indexed="8"/>
      </top>
      <bottom style="thin">
        <color indexed="63"/>
      </bottom>
      <diagonal/>
    </border>
    <border>
      <left style="hair">
        <color indexed="8"/>
      </left>
      <right/>
      <top style="hair">
        <color indexed="8"/>
      </top>
      <bottom style="hair">
        <color indexed="9"/>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940">
    <xf numFmtId="0" fontId="0" fillId="0" borderId="0"/>
    <xf numFmtId="0" fontId="1" fillId="0" borderId="0"/>
    <xf numFmtId="0" fontId="3" fillId="0" borderId="0"/>
    <xf numFmtId="0" fontId="4" fillId="0" borderId="0">
      <alignment horizontal="left" vertical="top"/>
    </xf>
    <xf numFmtId="168" fontId="5" fillId="0" borderId="0" applyFont="0" applyFill="0" applyBorder="0" applyAlignment="0" applyProtection="0"/>
    <xf numFmtId="0" fontId="5" fillId="0" borderId="0"/>
    <xf numFmtId="0" fontId="7" fillId="0" borderId="0"/>
    <xf numFmtId="0" fontId="8" fillId="0" borderId="0"/>
    <xf numFmtId="0" fontId="7" fillId="0" borderId="0"/>
    <xf numFmtId="0" fontId="2" fillId="0" borderId="0"/>
    <xf numFmtId="168" fontId="8"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11" fillId="0" borderId="0" applyNumberFormat="0" applyFill="0" applyBorder="0" applyAlignment="0" applyProtection="0"/>
    <xf numFmtId="0" fontId="1" fillId="0" borderId="0"/>
    <xf numFmtId="168" fontId="8" fillId="0" borderId="0" applyFont="0" applyFill="0" applyBorder="0" applyAlignment="0" applyProtection="0"/>
    <xf numFmtId="0" fontId="8" fillId="0" borderId="0"/>
    <xf numFmtId="168" fontId="5" fillId="0" borderId="0" applyFont="0" applyFill="0" applyBorder="0" applyAlignment="0" applyProtection="0"/>
    <xf numFmtId="168" fontId="2" fillId="0" borderId="0" applyFont="0" applyFill="0" applyBorder="0" applyAlignment="0" applyProtection="0"/>
    <xf numFmtId="0" fontId="5" fillId="0" borderId="0"/>
    <xf numFmtId="168" fontId="2" fillId="0" borderId="0" applyFont="0" applyFill="0" applyBorder="0" applyAlignment="0" applyProtection="0"/>
    <xf numFmtId="0" fontId="3" fillId="0" borderId="0"/>
    <xf numFmtId="0" fontId="20" fillId="0" borderId="0"/>
    <xf numFmtId="0" fontId="21" fillId="0" borderId="0">
      <protection locked="0"/>
    </xf>
    <xf numFmtId="0" fontId="21" fillId="0" borderId="0">
      <protection locked="0"/>
    </xf>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23" fillId="0" borderId="0"/>
    <xf numFmtId="0" fontId="7" fillId="0" borderId="0"/>
    <xf numFmtId="0" fontId="24" fillId="0" borderId="0"/>
    <xf numFmtId="0" fontId="25" fillId="0" borderId="0"/>
    <xf numFmtId="0" fontId="22" fillId="0" borderId="0"/>
    <xf numFmtId="0" fontId="25" fillId="0" borderId="0"/>
    <xf numFmtId="0" fontId="7" fillId="0" borderId="0"/>
    <xf numFmtId="0" fontId="23" fillId="0" borderId="0"/>
    <xf numFmtId="0" fontId="25" fillId="0" borderId="0"/>
    <xf numFmtId="0" fontId="3"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3" fillId="0" borderId="0"/>
    <xf numFmtId="0" fontId="23" fillId="0" borderId="0"/>
    <xf numFmtId="0" fontId="25" fillId="0" borderId="0"/>
    <xf numFmtId="0" fontId="7"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3" fillId="0" borderId="0"/>
    <xf numFmtId="0" fontId="7" fillId="0" borderId="0"/>
    <xf numFmtId="0" fontId="22" fillId="0" borderId="0"/>
    <xf numFmtId="0" fontId="7" fillId="0" borderId="0"/>
    <xf numFmtId="0" fontId="7" fillId="0" borderId="0"/>
    <xf numFmtId="0" fontId="23" fillId="0" borderId="0"/>
    <xf numFmtId="0" fontId="7" fillId="0" borderId="0"/>
    <xf numFmtId="0" fontId="7" fillId="0" borderId="0"/>
    <xf numFmtId="0" fontId="23" fillId="0" borderId="0"/>
    <xf numFmtId="0" fontId="23" fillId="0" borderId="0"/>
    <xf numFmtId="0" fontId="25" fillId="0" borderId="0"/>
    <xf numFmtId="0" fontId="23" fillId="0" borderId="0"/>
    <xf numFmtId="0" fontId="23" fillId="0" borderId="0"/>
    <xf numFmtId="0" fontId="25" fillId="0" borderId="0"/>
    <xf numFmtId="0" fontId="22" fillId="0" borderId="0"/>
    <xf numFmtId="0" fontId="25" fillId="0" borderId="0"/>
    <xf numFmtId="0" fontId="23" fillId="0" borderId="0"/>
    <xf numFmtId="0" fontId="23" fillId="0" borderId="0"/>
    <xf numFmtId="0" fontId="23" fillId="0" borderId="0"/>
    <xf numFmtId="0" fontId="7" fillId="0" borderId="0"/>
    <xf numFmtId="0" fontId="22" fillId="0" borderId="0"/>
    <xf numFmtId="0" fontId="25" fillId="0" borderId="0"/>
    <xf numFmtId="0" fontId="7" fillId="0" borderId="0"/>
    <xf numFmtId="0" fontId="23" fillId="0" borderId="0"/>
    <xf numFmtId="0" fontId="23" fillId="0" borderId="0"/>
    <xf numFmtId="0" fontId="22" fillId="0" borderId="0"/>
    <xf numFmtId="0" fontId="2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2" fillId="0" borderId="0"/>
    <xf numFmtId="0" fontId="22" fillId="0" borderId="0"/>
    <xf numFmtId="0" fontId="20" fillId="0" borderId="0"/>
    <xf numFmtId="0" fontId="20" fillId="0" borderId="0"/>
    <xf numFmtId="0" fontId="22" fillId="0" borderId="0"/>
    <xf numFmtId="0" fontId="23" fillId="0" borderId="0"/>
    <xf numFmtId="0" fontId="23" fillId="0" borderId="0"/>
    <xf numFmtId="0" fontId="7" fillId="0" borderId="0"/>
    <xf numFmtId="0" fontId="23" fillId="0" borderId="0"/>
    <xf numFmtId="0" fontId="23" fillId="0" borderId="0"/>
    <xf numFmtId="0" fontId="22" fillId="0" borderId="0"/>
    <xf numFmtId="0" fontId="22" fillId="0" borderId="0"/>
    <xf numFmtId="0" fontId="25" fillId="0" borderId="0"/>
    <xf numFmtId="0" fontId="23" fillId="0" borderId="0"/>
    <xf numFmtId="0" fontId="3" fillId="0" borderId="0"/>
    <xf numFmtId="0" fontId="23" fillId="0" borderId="0"/>
    <xf numFmtId="0" fontId="25" fillId="0" borderId="0"/>
    <xf numFmtId="0" fontId="22" fillId="0" borderId="0"/>
    <xf numFmtId="0" fontId="23" fillId="0" borderId="0"/>
    <xf numFmtId="0" fontId="25" fillId="0" borderId="0"/>
    <xf numFmtId="0" fontId="22" fillId="0" borderId="0"/>
    <xf numFmtId="0" fontId="7" fillId="0" borderId="0"/>
    <xf numFmtId="0" fontId="7" fillId="0" borderId="0"/>
    <xf numFmtId="0" fontId="23" fillId="0" borderId="0"/>
    <xf numFmtId="0" fontId="22" fillId="0" borderId="0"/>
    <xf numFmtId="0" fontId="25" fillId="0" borderId="0"/>
    <xf numFmtId="0" fontId="23" fillId="0" borderId="0"/>
    <xf numFmtId="0" fontId="25" fillId="0" borderId="0"/>
    <xf numFmtId="0" fontId="3" fillId="0" borderId="0"/>
    <xf numFmtId="0" fontId="22" fillId="0" borderId="0"/>
    <xf numFmtId="0" fontId="25" fillId="0" borderId="0"/>
    <xf numFmtId="0" fontId="22" fillId="0" borderId="0"/>
    <xf numFmtId="0" fontId="22" fillId="0" borderId="0"/>
    <xf numFmtId="0" fontId="22" fillId="0" borderId="0"/>
    <xf numFmtId="0" fontId="22" fillId="0" borderId="0"/>
    <xf numFmtId="0" fontId="22" fillId="0" borderId="0"/>
    <xf numFmtId="0" fontId="7" fillId="0" borderId="0"/>
    <xf numFmtId="0" fontId="23" fillId="0" borderId="0"/>
    <xf numFmtId="0" fontId="3" fillId="0" borderId="0"/>
    <xf numFmtId="0" fontId="3" fillId="0" borderId="0"/>
    <xf numFmtId="0" fontId="3" fillId="0" borderId="0"/>
    <xf numFmtId="0" fontId="22" fillId="0" borderId="0"/>
    <xf numFmtId="0" fontId="25" fillId="0" borderId="0"/>
    <xf numFmtId="0" fontId="7"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5" fillId="0" borderId="0"/>
    <xf numFmtId="0" fontId="22"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0" fillId="0" borderId="0"/>
    <xf numFmtId="0" fontId="22" fillId="0" borderId="0"/>
    <xf numFmtId="0" fontId="22" fillId="0" borderId="0"/>
    <xf numFmtId="0" fontId="22" fillId="0" borderId="0"/>
    <xf numFmtId="0" fontId="22" fillId="0" borderId="0"/>
    <xf numFmtId="0" fontId="25" fillId="0" borderId="0"/>
    <xf numFmtId="0" fontId="23" fillId="0" borderId="0"/>
    <xf numFmtId="0" fontId="23" fillId="0" borderId="0"/>
    <xf numFmtId="0" fontId="23" fillId="0" borderId="0"/>
    <xf numFmtId="0" fontId="22" fillId="0" borderId="0"/>
    <xf numFmtId="0" fontId="23" fillId="0" borderId="0"/>
    <xf numFmtId="0" fontId="25" fillId="0" borderId="0"/>
    <xf numFmtId="0" fontId="22" fillId="0" borderId="0"/>
    <xf numFmtId="0" fontId="25" fillId="0" borderId="0"/>
    <xf numFmtId="0" fontId="3" fillId="0" borderId="0"/>
    <xf numFmtId="0" fontId="3"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5" fillId="0" borderId="0"/>
    <xf numFmtId="0" fontId="23" fillId="0" borderId="0"/>
    <xf numFmtId="0" fontId="22" fillId="0" borderId="0"/>
    <xf numFmtId="0" fontId="23" fillId="0" borderId="0"/>
    <xf numFmtId="0" fontId="22" fillId="0" borderId="0"/>
    <xf numFmtId="0" fontId="25" fillId="0" borderId="0"/>
    <xf numFmtId="0" fontId="3" fillId="0" borderId="0"/>
    <xf numFmtId="0" fontId="22" fillId="0" borderId="0"/>
    <xf numFmtId="0" fontId="3" fillId="0" borderId="0"/>
    <xf numFmtId="0" fontId="25" fillId="0" borderId="0"/>
    <xf numFmtId="0" fontId="22" fillId="0" borderId="0"/>
    <xf numFmtId="0" fontId="3" fillId="0" borderId="0"/>
    <xf numFmtId="0" fontId="22" fillId="0" borderId="0"/>
    <xf numFmtId="0" fontId="23" fillId="0" borderId="0"/>
    <xf numFmtId="0" fontId="23" fillId="0" borderId="0"/>
    <xf numFmtId="0" fontId="23" fillId="0" borderId="0"/>
    <xf numFmtId="0" fontId="25" fillId="0" borderId="0"/>
    <xf numFmtId="0" fontId="22" fillId="0" borderId="0"/>
    <xf numFmtId="0" fontId="25" fillId="0" borderId="0"/>
    <xf numFmtId="0" fontId="23" fillId="0" borderId="0"/>
    <xf numFmtId="0" fontId="25" fillId="0" borderId="0"/>
    <xf numFmtId="0" fontId="23" fillId="0" borderId="0"/>
    <xf numFmtId="0" fontId="23" fillId="0" borderId="0"/>
    <xf numFmtId="0" fontId="23" fillId="0" borderId="0"/>
    <xf numFmtId="0" fontId="25" fillId="0" borderId="0"/>
    <xf numFmtId="0" fontId="7" fillId="0" borderId="0"/>
    <xf numFmtId="0" fontId="23" fillId="0" borderId="0"/>
    <xf numFmtId="0" fontId="23" fillId="0" borderId="0"/>
    <xf numFmtId="0" fontId="23" fillId="0" borderId="0"/>
    <xf numFmtId="0" fontId="23" fillId="0" borderId="0"/>
    <xf numFmtId="177" fontId="26" fillId="0" borderId="0">
      <protection locked="0"/>
    </xf>
    <xf numFmtId="0" fontId="26" fillId="0" borderId="0">
      <protection locked="0"/>
    </xf>
    <xf numFmtId="177" fontId="26" fillId="0" borderId="0">
      <protection locked="0"/>
    </xf>
    <xf numFmtId="177" fontId="26" fillId="0" borderId="0">
      <protection locked="0"/>
    </xf>
    <xf numFmtId="0" fontId="26" fillId="0" borderId="0">
      <protection locked="0"/>
    </xf>
    <xf numFmtId="0" fontId="26" fillId="0" borderId="0">
      <protection locked="0"/>
    </xf>
    <xf numFmtId="167" fontId="27" fillId="0" borderId="0">
      <protection locked="0"/>
    </xf>
    <xf numFmtId="167" fontId="27" fillId="0" borderId="0">
      <protection locked="0"/>
    </xf>
    <xf numFmtId="167" fontId="27" fillId="0" borderId="0">
      <protection locked="0"/>
    </xf>
    <xf numFmtId="167" fontId="27" fillId="0" borderId="0">
      <protection locked="0"/>
    </xf>
    <xf numFmtId="177" fontId="26" fillId="0" borderId="0">
      <protection locked="0"/>
    </xf>
    <xf numFmtId="167" fontId="27" fillId="0" borderId="0">
      <protection locked="0"/>
    </xf>
    <xf numFmtId="167" fontId="27" fillId="0" borderId="0">
      <protection locked="0"/>
    </xf>
    <xf numFmtId="177" fontId="26" fillId="0" borderId="0">
      <protection locked="0"/>
    </xf>
    <xf numFmtId="0" fontId="26" fillId="0" borderId="10">
      <protection locked="0"/>
    </xf>
    <xf numFmtId="0" fontId="26" fillId="0" borderId="10">
      <protection locked="0"/>
    </xf>
    <xf numFmtId="0" fontId="26" fillId="0" borderId="10">
      <protection locked="0"/>
    </xf>
    <xf numFmtId="0" fontId="3" fillId="0" borderId="0"/>
    <xf numFmtId="0" fontId="28" fillId="0" borderId="0">
      <protection locked="0"/>
    </xf>
    <xf numFmtId="0" fontId="28" fillId="0" borderId="0">
      <protection locked="0"/>
    </xf>
    <xf numFmtId="0" fontId="28" fillId="0" borderId="0">
      <protection locked="0"/>
    </xf>
    <xf numFmtId="0" fontId="28" fillId="0" borderId="0">
      <protection locked="0"/>
    </xf>
    <xf numFmtId="0" fontId="27" fillId="0" borderId="10">
      <protection locked="0"/>
    </xf>
    <xf numFmtId="0" fontId="27"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7" fillId="0" borderId="0">
      <protection locked="0"/>
    </xf>
    <xf numFmtId="0" fontId="27"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1" fillId="0" borderId="0">
      <protection locked="0"/>
    </xf>
    <xf numFmtId="0" fontId="21" fillId="0" borderId="0">
      <protection locked="0"/>
    </xf>
    <xf numFmtId="178" fontId="8" fillId="0" borderId="0">
      <alignment horizontal="center"/>
    </xf>
    <xf numFmtId="0" fontId="5" fillId="2" borderId="0" applyNumberFormat="0" applyBorder="0" applyAlignment="0" applyProtection="0"/>
    <xf numFmtId="0" fontId="29"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9"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9"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9"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9"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9" fillId="7" borderId="0" applyNumberFormat="0" applyBorder="0" applyAlignment="0" applyProtection="0"/>
    <xf numFmtId="0" fontId="5" fillId="7"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29"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9" fontId="34" fillId="0" borderId="0" applyFont="0" applyFill="0" applyBorder="0" applyAlignment="0" applyProtection="0"/>
    <xf numFmtId="180" fontId="34" fillId="0" borderId="0" applyFont="0" applyFill="0" applyBorder="0" applyAlignment="0" applyProtection="0"/>
    <xf numFmtId="0" fontId="3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1" fillId="23"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1" fillId="2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1" fillId="19"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1" fillId="2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1" fillId="33"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5" fillId="0" borderId="0" applyNumberFormat="0" applyFill="0" applyBorder="0" applyAlignment="0" applyProtection="0">
      <alignment vertical="top"/>
      <protection locked="0"/>
    </xf>
    <xf numFmtId="0" fontId="36" fillId="3" borderId="0" applyNumberFormat="0" applyBorder="0" applyAlignment="0" applyProtection="0"/>
    <xf numFmtId="0" fontId="37" fillId="3" borderId="0" applyNumberFormat="0" applyBorder="0" applyAlignment="0" applyProtection="0"/>
    <xf numFmtId="0" fontId="38" fillId="26" borderId="0"/>
    <xf numFmtId="0" fontId="38" fillId="26" borderId="0"/>
    <xf numFmtId="0" fontId="38" fillId="26" borderId="0"/>
    <xf numFmtId="0" fontId="38" fillId="26" borderId="0"/>
    <xf numFmtId="0" fontId="38" fillId="26" borderId="0"/>
    <xf numFmtId="0" fontId="38" fillId="26" borderId="0"/>
    <xf numFmtId="0" fontId="39" fillId="26" borderId="0"/>
    <xf numFmtId="0" fontId="8" fillId="26" borderId="0"/>
    <xf numFmtId="0" fontId="40" fillId="0" borderId="0" applyFill="0" applyBorder="0" applyAlignment="0"/>
    <xf numFmtId="181" fontId="41" fillId="0" borderId="0" applyFill="0" applyBorder="0" applyAlignment="0"/>
    <xf numFmtId="182" fontId="23" fillId="0" borderId="0" applyFill="0" applyBorder="0" applyAlignment="0"/>
    <xf numFmtId="182" fontId="25" fillId="0" borderId="0" applyFill="0" applyBorder="0" applyAlignment="0"/>
    <xf numFmtId="183" fontId="3" fillId="0" borderId="0" applyFill="0" applyBorder="0" applyAlignment="0"/>
    <xf numFmtId="184" fontId="41" fillId="0" borderId="0" applyFill="0" applyBorder="0" applyAlignment="0"/>
    <xf numFmtId="185" fontId="42" fillId="0" borderId="0" applyFill="0" applyBorder="0" applyAlignment="0"/>
    <xf numFmtId="182" fontId="43" fillId="0" borderId="0" applyFill="0" applyBorder="0" applyAlignment="0"/>
    <xf numFmtId="186" fontId="42" fillId="0" borderId="0" applyFill="0" applyBorder="0" applyAlignment="0"/>
    <xf numFmtId="187" fontId="43" fillId="0" borderId="0" applyFill="0" applyBorder="0" applyAlignment="0"/>
    <xf numFmtId="188" fontId="23" fillId="0" borderId="0" applyFill="0" applyBorder="0" applyAlignment="0"/>
    <xf numFmtId="188" fontId="25" fillId="0" borderId="0" applyFill="0" applyBorder="0" applyAlignment="0"/>
    <xf numFmtId="189" fontId="23" fillId="0" borderId="0" applyFill="0" applyBorder="0" applyAlignment="0"/>
    <xf numFmtId="189" fontId="25" fillId="0" borderId="0" applyFill="0" applyBorder="0" applyAlignment="0"/>
    <xf numFmtId="182" fontId="23" fillId="0" borderId="0" applyFill="0" applyBorder="0" applyAlignment="0"/>
    <xf numFmtId="182" fontId="25" fillId="0" borderId="0" applyFill="0" applyBorder="0" applyAlignment="0"/>
    <xf numFmtId="0" fontId="44" fillId="8" borderId="11" applyNumberFormat="0" applyAlignment="0" applyProtection="0"/>
    <xf numFmtId="0" fontId="45" fillId="8" borderId="11" applyNumberFormat="0" applyAlignment="0" applyProtection="0"/>
    <xf numFmtId="174" fontId="7" fillId="34" borderId="12">
      <alignment vertical="center"/>
    </xf>
    <xf numFmtId="0" fontId="46" fillId="35" borderId="13" applyNumberFormat="0" applyAlignment="0" applyProtection="0"/>
    <xf numFmtId="0" fontId="47" fillId="35" borderId="13" applyNumberFormat="0" applyAlignment="0" applyProtection="0"/>
    <xf numFmtId="0" fontId="48" fillId="0" borderId="1">
      <alignment horizontal="left" wrapText="1"/>
    </xf>
    <xf numFmtId="0" fontId="49" fillId="0" borderId="0" applyFont="0" applyFill="0" applyBorder="0" applyAlignment="0" applyProtection="0"/>
    <xf numFmtId="188" fontId="23" fillId="0" borderId="0" applyFont="0" applyFill="0" applyBorder="0" applyAlignment="0" applyProtection="0"/>
    <xf numFmtId="188" fontId="25" fillId="0" borderId="0" applyFont="0" applyFill="0" applyBorder="0" applyAlignment="0" applyProtection="0"/>
    <xf numFmtId="168" fontId="8" fillId="0" borderId="0" applyFont="0" applyFill="0" applyBorder="0" applyAlignment="0" applyProtection="0"/>
    <xf numFmtId="176" fontId="50" fillId="0" borderId="0" applyFont="0" applyFill="0" applyBorder="0" applyAlignment="0" applyProtection="0"/>
    <xf numFmtId="176" fontId="5" fillId="0" borderId="0" applyFont="0" applyFill="0" applyBorder="0" applyAlignment="0" applyProtection="0"/>
    <xf numFmtId="190" fontId="41" fillId="0" borderId="0" applyFont="0" applyFill="0" applyBorder="0" applyAlignment="0" applyProtection="0"/>
    <xf numFmtId="3" fontId="3" fillId="36" borderId="0" applyFont="0" applyFill="0" applyBorder="0" applyAlignment="0" applyProtection="0"/>
    <xf numFmtId="3" fontId="51" fillId="0" borderId="14" applyNumberFormat="0" applyAlignment="0">
      <alignment vertical="center"/>
    </xf>
    <xf numFmtId="191" fontId="34" fillId="0" borderId="0" applyFont="0" applyFill="0" applyBorder="0" applyAlignment="0" applyProtection="0"/>
    <xf numFmtId="182" fontId="23" fillId="0" borderId="0" applyFont="0" applyFill="0" applyBorder="0" applyAlignment="0" applyProtection="0"/>
    <xf numFmtId="182" fontId="25" fillId="0" borderId="0" applyFont="0" applyFill="0" applyBorder="0" applyAlignment="0" applyProtection="0"/>
    <xf numFmtId="192" fontId="38" fillId="0" borderId="0" applyFont="0" applyFill="0" applyBorder="0" applyAlignment="0" applyProtection="0"/>
    <xf numFmtId="193" fontId="3" fillId="36" borderId="0" applyFont="0" applyFill="0" applyBorder="0" applyAlignment="0" applyProtection="0"/>
    <xf numFmtId="0" fontId="38" fillId="25" borderId="0"/>
    <xf numFmtId="0" fontId="38" fillId="25" borderId="0"/>
    <xf numFmtId="0" fontId="38" fillId="25" borderId="0"/>
    <xf numFmtId="0" fontId="38" fillId="25" borderId="0"/>
    <xf numFmtId="0" fontId="38" fillId="25" borderId="0"/>
    <xf numFmtId="0" fontId="38" fillId="25" borderId="0"/>
    <xf numFmtId="0" fontId="39" fillId="37" borderId="0"/>
    <xf numFmtId="0" fontId="8" fillId="37" borderId="0"/>
    <xf numFmtId="194" fontId="3" fillId="38" borderId="0" applyFont="0" applyFill="0" applyBorder="0" applyAlignment="0" applyProtection="0"/>
    <xf numFmtId="14" fontId="40" fillId="0" borderId="0" applyFill="0" applyBorder="0" applyAlignment="0"/>
    <xf numFmtId="195" fontId="3" fillId="38" borderId="0" applyFont="0" applyFill="0" applyBorder="0" applyAlignment="0" applyProtection="0"/>
    <xf numFmtId="196" fontId="52" fillId="0" borderId="0" applyFill="0" applyBorder="0" applyProtection="0"/>
    <xf numFmtId="38" fontId="34" fillId="0" borderId="15">
      <alignment vertical="center"/>
    </xf>
    <xf numFmtId="0" fontId="53" fillId="0" borderId="0" applyNumberFormat="0" applyFill="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188" fontId="23" fillId="0" borderId="0" applyFill="0" applyBorder="0" applyAlignment="0"/>
    <xf numFmtId="188" fontId="25" fillId="0" borderId="0" applyFill="0" applyBorder="0" applyAlignment="0"/>
    <xf numFmtId="182" fontId="23" fillId="0" borderId="0" applyFill="0" applyBorder="0" applyAlignment="0"/>
    <xf numFmtId="182" fontId="25" fillId="0" borderId="0" applyFill="0" applyBorder="0" applyAlignment="0"/>
    <xf numFmtId="188" fontId="23" fillId="0" borderId="0" applyFill="0" applyBorder="0" applyAlignment="0"/>
    <xf numFmtId="188" fontId="25" fillId="0" borderId="0" applyFill="0" applyBorder="0" applyAlignment="0"/>
    <xf numFmtId="189" fontId="23" fillId="0" borderId="0" applyFill="0" applyBorder="0" applyAlignment="0"/>
    <xf numFmtId="189" fontId="25" fillId="0" borderId="0" applyFill="0" applyBorder="0" applyAlignment="0"/>
    <xf numFmtId="182" fontId="23" fillId="0" borderId="0" applyFill="0" applyBorder="0" applyAlignment="0"/>
    <xf numFmtId="182" fontId="25" fillId="0" borderId="0" applyFill="0" applyBorder="0" applyAlignment="0"/>
    <xf numFmtId="0" fontId="55" fillId="0" borderId="0" applyNumberFormat="0" applyFill="0" applyBorder="0" applyAlignment="0" applyProtection="0"/>
    <xf numFmtId="0" fontId="56" fillId="0" borderId="0" applyNumberFormat="0" applyFill="0" applyBorder="0" applyAlignment="0" applyProtection="0"/>
    <xf numFmtId="197" fontId="57" fillId="42" borderId="16" applyAlignment="0">
      <protection locked="0"/>
    </xf>
    <xf numFmtId="198" fontId="58" fillId="0" borderId="0"/>
    <xf numFmtId="2" fontId="3" fillId="36" borderId="0" applyFont="0" applyFill="0" applyBorder="0" applyAlignment="0" applyProtection="0"/>
    <xf numFmtId="10" fontId="59" fillId="43" borderId="1" applyNumberFormat="0" applyFill="0" applyBorder="0" applyAlignment="0" applyProtection="0">
      <protection locked="0"/>
    </xf>
    <xf numFmtId="10" fontId="8" fillId="43" borderId="1" applyNumberFormat="0" applyFill="0" applyBorder="0" applyAlignment="0" applyProtection="0">
      <protection locked="0"/>
    </xf>
    <xf numFmtId="0" fontId="60" fillId="4" borderId="0" applyNumberFormat="0" applyBorder="0" applyAlignment="0" applyProtection="0"/>
    <xf numFmtId="0" fontId="61" fillId="4" borderId="0" applyNumberFormat="0" applyBorder="0" applyAlignment="0" applyProtection="0"/>
    <xf numFmtId="38" fontId="62" fillId="44" borderId="0" applyNumberFormat="0" applyBorder="0" applyAlignment="0" applyProtection="0"/>
    <xf numFmtId="0" fontId="63" fillId="0" borderId="17" applyNumberFormat="0" applyAlignment="0" applyProtection="0">
      <alignment horizontal="left" vertical="center"/>
    </xf>
    <xf numFmtId="0" fontId="63" fillId="0" borderId="2">
      <alignment horizontal="left" vertical="center"/>
    </xf>
    <xf numFmtId="14" fontId="48" fillId="45" borderId="18">
      <alignment horizontal="center" vertical="center" wrapText="1"/>
    </xf>
    <xf numFmtId="0" fontId="64" fillId="0" borderId="19" applyNumberFormat="0" applyFill="0" applyAlignment="0" applyProtection="0"/>
    <xf numFmtId="0" fontId="65" fillId="36" borderId="0" applyNumberFormat="0" applyFill="0" applyBorder="0" applyAlignment="0" applyProtection="0"/>
    <xf numFmtId="0" fontId="66" fillId="0" borderId="20" applyNumberFormat="0" applyFill="0" applyAlignment="0" applyProtection="0"/>
    <xf numFmtId="0" fontId="67" fillId="36" borderId="0" applyNumberFormat="0" applyFill="0" applyBorder="0" applyAlignment="0" applyProtection="0"/>
    <xf numFmtId="0" fontId="68" fillId="0" borderId="21" applyNumberFormat="0" applyFill="0" applyAlignment="0" applyProtection="0"/>
    <xf numFmtId="0" fontId="69" fillId="0" borderId="21"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34" fillId="0" borderId="0"/>
    <xf numFmtId="199" fontId="3" fillId="46" borderId="1" applyNumberFormat="0" applyFont="0" applyAlignment="0">
      <protection locked="0"/>
    </xf>
    <xf numFmtId="10" fontId="62" fillId="47" borderId="1" applyNumberFormat="0" applyBorder="0" applyAlignment="0" applyProtection="0"/>
    <xf numFmtId="199" fontId="3" fillId="46" borderId="1" applyNumberFormat="0" applyFont="0" applyAlignment="0">
      <protection locked="0"/>
    </xf>
    <xf numFmtId="0" fontId="72" fillId="0" borderId="0" applyNumberFormat="0" applyFill="0" applyBorder="0" applyAlignment="0" applyProtection="0">
      <alignment vertical="top"/>
      <protection locked="0"/>
    </xf>
    <xf numFmtId="0" fontId="73" fillId="0" borderId="0">
      <alignment vertical="center"/>
    </xf>
    <xf numFmtId="200" fontId="74" fillId="0" borderId="0" applyFont="0" applyFill="0" applyBorder="0" applyAlignment="0" applyProtection="0"/>
    <xf numFmtId="201" fontId="74" fillId="0" borderId="0" applyFont="0" applyFill="0" applyBorder="0" applyAlignment="0" applyProtection="0"/>
    <xf numFmtId="0" fontId="75" fillId="0" borderId="0" applyProtection="0">
      <alignment vertical="center"/>
      <protection locked="0"/>
    </xf>
    <xf numFmtId="0" fontId="76" fillId="0" borderId="0" applyProtection="0">
      <alignment vertical="center"/>
      <protection locked="0"/>
    </xf>
    <xf numFmtId="0" fontId="75" fillId="0" borderId="0" applyNumberFormat="0" applyProtection="0">
      <alignment vertical="top"/>
      <protection locked="0"/>
    </xf>
    <xf numFmtId="0" fontId="76" fillId="0" borderId="0" applyNumberFormat="0" applyProtection="0">
      <alignment vertical="top"/>
      <protection locked="0"/>
    </xf>
    <xf numFmtId="0" fontId="77" fillId="0" borderId="22" applyAlignment="0"/>
    <xf numFmtId="0" fontId="78" fillId="0" borderId="22" applyAlignment="0"/>
    <xf numFmtId="188" fontId="23" fillId="0" borderId="0" applyFill="0" applyBorder="0" applyAlignment="0"/>
    <xf numFmtId="188" fontId="25" fillId="0" borderId="0" applyFill="0" applyBorder="0" applyAlignment="0"/>
    <xf numFmtId="182" fontId="23" fillId="0" borderId="0" applyFill="0" applyBorder="0" applyAlignment="0"/>
    <xf numFmtId="182" fontId="25" fillId="0" borderId="0" applyFill="0" applyBorder="0" applyAlignment="0"/>
    <xf numFmtId="188" fontId="23" fillId="0" borderId="0" applyFill="0" applyBorder="0" applyAlignment="0"/>
    <xf numFmtId="188" fontId="25" fillId="0" borderId="0" applyFill="0" applyBorder="0" applyAlignment="0"/>
    <xf numFmtId="189" fontId="23" fillId="0" borderId="0" applyFill="0" applyBorder="0" applyAlignment="0"/>
    <xf numFmtId="189" fontId="25" fillId="0" borderId="0" applyFill="0" applyBorder="0" applyAlignment="0"/>
    <xf numFmtId="182" fontId="23" fillId="0" borderId="0" applyFill="0" applyBorder="0" applyAlignment="0"/>
    <xf numFmtId="182" fontId="25" fillId="0" borderId="0" applyFill="0" applyBorder="0" applyAlignment="0"/>
    <xf numFmtId="0" fontId="79" fillId="0" borderId="23" applyNumberFormat="0" applyFill="0" applyAlignment="0" applyProtection="0"/>
    <xf numFmtId="0" fontId="80" fillId="0" borderId="23" applyNumberFormat="0" applyFill="0" applyAlignment="0" applyProtection="0"/>
    <xf numFmtId="0" fontId="8" fillId="0" borderId="24" applyNumberFormat="0" applyFont="0" applyFill="0" applyAlignment="0" applyProtection="0"/>
    <xf numFmtId="202" fontId="3" fillId="0" borderId="0" applyFont="0" applyFill="0" applyBorder="0" applyAlignment="0" applyProtection="0"/>
    <xf numFmtId="0" fontId="81" fillId="42" borderId="0" applyNumberFormat="0" applyBorder="0" applyAlignment="0" applyProtection="0"/>
    <xf numFmtId="0" fontId="82" fillId="42" borderId="0" applyNumberFormat="0" applyBorder="0" applyAlignment="0" applyProtection="0"/>
    <xf numFmtId="203" fontId="3" fillId="0" borderId="0"/>
    <xf numFmtId="0" fontId="3" fillId="0" borderId="0"/>
    <xf numFmtId="0" fontId="3" fillId="0" borderId="0"/>
    <xf numFmtId="0" fontId="83" fillId="0" borderId="0"/>
    <xf numFmtId="0" fontId="2" fillId="0" borderId="0"/>
    <xf numFmtId="0" fontId="8" fillId="0" borderId="0"/>
    <xf numFmtId="0" fontId="84" fillId="0" borderId="0"/>
    <xf numFmtId="0" fontId="85" fillId="0" borderId="0"/>
    <xf numFmtId="0" fontId="23" fillId="0" borderId="0"/>
    <xf numFmtId="0" fontId="5" fillId="48" borderId="25" applyNumberFormat="0" applyFont="0" applyAlignment="0" applyProtection="0"/>
    <xf numFmtId="0" fontId="29" fillId="48" borderId="25" applyNumberFormat="0" applyFont="0" applyAlignment="0" applyProtection="0"/>
    <xf numFmtId="0" fontId="5" fillId="48" borderId="25" applyNumberFormat="0" applyFont="0" applyAlignment="0" applyProtection="0"/>
    <xf numFmtId="204" fontId="3" fillId="38" borderId="0"/>
    <xf numFmtId="38" fontId="34" fillId="0" borderId="0" applyFont="0" applyFill="0" applyBorder="0" applyAlignment="0" applyProtection="0"/>
    <xf numFmtId="40" fontId="34" fillId="0" borderId="0" applyFont="0" applyFill="0" applyBorder="0" applyAlignment="0" applyProtection="0"/>
    <xf numFmtId="0" fontId="49" fillId="0" borderId="0"/>
    <xf numFmtId="38" fontId="34" fillId="0" borderId="0" applyFont="0" applyFill="0" applyBorder="0" applyAlignment="0" applyProtection="0"/>
    <xf numFmtId="40" fontId="34" fillId="0" borderId="0" applyFont="0" applyFill="0" applyBorder="0" applyAlignment="0" applyProtection="0"/>
    <xf numFmtId="0" fontId="86" fillId="8" borderId="26" applyNumberFormat="0" applyAlignment="0" applyProtection="0"/>
    <xf numFmtId="0" fontId="87" fillId="8" borderId="26" applyNumberFormat="0" applyAlignment="0" applyProtection="0"/>
    <xf numFmtId="0" fontId="88" fillId="36" borderId="0" applyFill="0" applyBorder="0" applyProtection="0">
      <alignment horizontal="center"/>
    </xf>
    <xf numFmtId="0" fontId="89" fillId="0" borderId="0"/>
    <xf numFmtId="0" fontId="90" fillId="38" borderId="0"/>
    <xf numFmtId="205" fontId="3" fillId="0" borderId="0" applyFont="0" applyFill="0" applyBorder="0" applyAlignment="0" applyProtection="0"/>
    <xf numFmtId="186" fontId="42" fillId="0" borderId="0" applyFont="0" applyFill="0" applyBorder="0" applyAlignment="0" applyProtection="0"/>
    <xf numFmtId="187" fontId="43" fillId="0" borderId="0" applyFont="0" applyFill="0" applyBorder="0" applyAlignment="0" applyProtection="0"/>
    <xf numFmtId="206" fontId="42" fillId="0" borderId="0" applyFont="0" applyFill="0" applyBorder="0" applyAlignment="0" applyProtection="0"/>
    <xf numFmtId="190" fontId="41" fillId="0" borderId="0" applyFont="0" applyFill="0" applyBorder="0" applyAlignment="0" applyProtection="0"/>
    <xf numFmtId="10" fontId="3" fillId="0" borderId="0" applyFont="0" applyFill="0" applyBorder="0" applyAlignment="0" applyProtection="0"/>
    <xf numFmtId="9" fontId="8" fillId="0" borderId="0" applyFont="0" applyFill="0" applyBorder="0" applyAlignment="0" applyProtection="0"/>
    <xf numFmtId="207" fontId="38" fillId="0" borderId="0" applyFont="0" applyFill="0" applyBorder="0" applyAlignment="0" applyProtection="0"/>
    <xf numFmtId="208" fontId="23" fillId="0" borderId="0"/>
    <xf numFmtId="208" fontId="25" fillId="0" borderId="0"/>
    <xf numFmtId="209" fontId="23" fillId="0" borderId="0"/>
    <xf numFmtId="209" fontId="25" fillId="0" borderId="0"/>
    <xf numFmtId="188" fontId="23" fillId="0" borderId="0" applyFill="0" applyBorder="0" applyAlignment="0"/>
    <xf numFmtId="188" fontId="25" fillId="0" borderId="0" applyFill="0" applyBorder="0" applyAlignment="0"/>
    <xf numFmtId="182" fontId="23" fillId="0" borderId="0" applyFill="0" applyBorder="0" applyAlignment="0"/>
    <xf numFmtId="182" fontId="25" fillId="0" borderId="0" applyFill="0" applyBorder="0" applyAlignment="0"/>
    <xf numFmtId="188" fontId="23" fillId="0" borderId="0" applyFill="0" applyBorder="0" applyAlignment="0"/>
    <xf numFmtId="188" fontId="25" fillId="0" borderId="0" applyFill="0" applyBorder="0" applyAlignment="0"/>
    <xf numFmtId="189" fontId="23" fillId="0" borderId="0" applyFill="0" applyBorder="0" applyAlignment="0"/>
    <xf numFmtId="189" fontId="25" fillId="0" borderId="0" applyFill="0" applyBorder="0" applyAlignment="0"/>
    <xf numFmtId="182" fontId="23" fillId="0" borderId="0" applyFill="0" applyBorder="0" applyAlignment="0"/>
    <xf numFmtId="182" fontId="25" fillId="0" borderId="0" applyFill="0" applyBorder="0" applyAlignment="0"/>
    <xf numFmtId="3" fontId="58" fillId="0" borderId="0"/>
    <xf numFmtId="0" fontId="89" fillId="0" borderId="0"/>
    <xf numFmtId="0" fontId="91" fillId="0" borderId="0" applyProtection="0"/>
    <xf numFmtId="3" fontId="7" fillId="0" borderId="0" applyFont="0" applyFill="0" applyBorder="0" applyAlignment="0"/>
    <xf numFmtId="210" fontId="92" fillId="0" borderId="0">
      <alignment horizontal="right"/>
    </xf>
    <xf numFmtId="4" fontId="40" fillId="46" borderId="26" applyNumberFormat="0" applyProtection="0">
      <alignment vertical="center"/>
    </xf>
    <xf numFmtId="4" fontId="93" fillId="46" borderId="26" applyNumberFormat="0" applyProtection="0">
      <alignment vertical="center"/>
    </xf>
    <xf numFmtId="4" fontId="40" fillId="46" borderId="26" applyNumberFormat="0" applyProtection="0">
      <alignment horizontal="left" vertical="center" indent="1"/>
    </xf>
    <xf numFmtId="4" fontId="40" fillId="46" borderId="26" applyNumberFormat="0" applyProtection="0">
      <alignment horizontal="left" vertical="center" indent="1"/>
    </xf>
    <xf numFmtId="0" fontId="3" fillId="49" borderId="26" applyNumberFormat="0" applyProtection="0">
      <alignment horizontal="left" vertical="center" indent="1"/>
    </xf>
    <xf numFmtId="4" fontId="40" fillId="50" borderId="26" applyNumberFormat="0" applyProtection="0">
      <alignment horizontal="right" vertical="center"/>
    </xf>
    <xf numFmtId="4" fontId="40" fillId="51" borderId="26" applyNumberFormat="0" applyProtection="0">
      <alignment horizontal="right" vertical="center"/>
    </xf>
    <xf numFmtId="4" fontId="40" fillId="52" borderId="26" applyNumberFormat="0" applyProtection="0">
      <alignment horizontal="right" vertical="center"/>
    </xf>
    <xf numFmtId="4" fontId="40" fillId="53" borderId="26" applyNumberFormat="0" applyProtection="0">
      <alignment horizontal="right" vertical="center"/>
    </xf>
    <xf numFmtId="4" fontId="40" fillId="54" borderId="26" applyNumberFormat="0" applyProtection="0">
      <alignment horizontal="right" vertical="center"/>
    </xf>
    <xf numFmtId="4" fontId="40" fillId="55" borderId="26" applyNumberFormat="0" applyProtection="0">
      <alignment horizontal="right" vertical="center"/>
    </xf>
    <xf numFmtId="4" fontId="40" fillId="56" borderId="26" applyNumberFormat="0" applyProtection="0">
      <alignment horizontal="right" vertical="center"/>
    </xf>
    <xf numFmtId="4" fontId="40" fillId="57" borderId="26" applyNumberFormat="0" applyProtection="0">
      <alignment horizontal="right" vertical="center"/>
    </xf>
    <xf numFmtId="4" fontId="40" fillId="58" borderId="26" applyNumberFormat="0" applyProtection="0">
      <alignment horizontal="right" vertical="center"/>
    </xf>
    <xf numFmtId="4" fontId="39" fillId="59" borderId="26" applyNumberFormat="0" applyProtection="0">
      <alignment horizontal="left" vertical="center" indent="1"/>
    </xf>
    <xf numFmtId="4" fontId="40" fillId="60" borderId="27" applyNumberFormat="0" applyProtection="0">
      <alignment horizontal="left" vertical="center" indent="1"/>
    </xf>
    <xf numFmtId="4" fontId="94" fillId="61" borderId="0" applyNumberFormat="0" applyProtection="0">
      <alignment horizontal="left" vertical="center" indent="1"/>
    </xf>
    <xf numFmtId="0" fontId="3" fillId="49" borderId="26" applyNumberFormat="0" applyProtection="0">
      <alignment horizontal="left" vertical="center" indent="1"/>
    </xf>
    <xf numFmtId="4" fontId="95" fillId="60" borderId="26" applyNumberFormat="0" applyProtection="0">
      <alignment horizontal="left" vertical="center" indent="1"/>
    </xf>
    <xf numFmtId="4" fontId="95" fillId="62" borderId="26" applyNumberFormat="0" applyProtection="0">
      <alignment horizontal="left" vertical="center" indent="1"/>
    </xf>
    <xf numFmtId="0" fontId="3" fillId="62" borderId="26" applyNumberFormat="0" applyProtection="0">
      <alignment horizontal="left" vertical="center" indent="1"/>
    </xf>
    <xf numFmtId="0" fontId="3" fillId="62" borderId="26" applyNumberFormat="0" applyProtection="0">
      <alignment horizontal="left" vertical="center" indent="1"/>
    </xf>
    <xf numFmtId="0" fontId="3" fillId="63" borderId="26" applyNumberFormat="0" applyProtection="0">
      <alignment horizontal="left" vertical="center" indent="1"/>
    </xf>
    <xf numFmtId="0" fontId="3" fillId="63" borderId="26" applyNumberFormat="0" applyProtection="0">
      <alignment horizontal="left" vertical="center" indent="1"/>
    </xf>
    <xf numFmtId="0" fontId="3" fillId="44" borderId="26" applyNumberFormat="0" applyProtection="0">
      <alignment horizontal="left" vertical="center" indent="1"/>
    </xf>
    <xf numFmtId="0" fontId="3" fillId="44" borderId="26" applyNumberFormat="0" applyProtection="0">
      <alignment horizontal="left" vertical="center" indent="1"/>
    </xf>
    <xf numFmtId="0" fontId="3" fillId="49" borderId="26" applyNumberFormat="0" applyProtection="0">
      <alignment horizontal="left" vertical="center" indent="1"/>
    </xf>
    <xf numFmtId="0" fontId="3" fillId="49" borderId="26" applyNumberFormat="0" applyProtection="0">
      <alignment horizontal="left" vertical="center" indent="1"/>
    </xf>
    <xf numFmtId="4" fontId="40" fillId="47" borderId="26" applyNumberFormat="0" applyProtection="0">
      <alignment vertical="center"/>
    </xf>
    <xf numFmtId="4" fontId="93" fillId="47" borderId="26" applyNumberFormat="0" applyProtection="0">
      <alignment vertical="center"/>
    </xf>
    <xf numFmtId="4" fontId="40" fillId="47" borderId="26" applyNumberFormat="0" applyProtection="0">
      <alignment horizontal="left" vertical="center" indent="1"/>
    </xf>
    <xf numFmtId="4" fontId="40" fillId="47" borderId="26" applyNumberFormat="0" applyProtection="0">
      <alignment horizontal="left" vertical="center" indent="1"/>
    </xf>
    <xf numFmtId="4" fontId="40" fillId="60" borderId="26" applyNumberFormat="0" applyProtection="0">
      <alignment horizontal="right" vertical="center"/>
    </xf>
    <xf numFmtId="4" fontId="93" fillId="60" borderId="26" applyNumberFormat="0" applyProtection="0">
      <alignment horizontal="right" vertical="center"/>
    </xf>
    <xf numFmtId="0" fontId="3" fillId="49" borderId="26" applyNumberFormat="0" applyProtection="0">
      <alignment horizontal="left" vertical="center" indent="1"/>
    </xf>
    <xf numFmtId="0" fontId="3" fillId="49" borderId="26" applyNumberFormat="0" applyProtection="0">
      <alignment horizontal="left" vertical="center" indent="1"/>
    </xf>
    <xf numFmtId="0" fontId="96" fillId="0" borderId="0"/>
    <xf numFmtId="4" fontId="97" fillId="60" borderId="26" applyNumberFormat="0" applyProtection="0">
      <alignment horizontal="right" vertical="center"/>
    </xf>
    <xf numFmtId="0" fontId="98" fillId="0" borderId="0"/>
    <xf numFmtId="211" fontId="99" fillId="0" borderId="0">
      <alignment horizontal="right"/>
    </xf>
    <xf numFmtId="212" fontId="92" fillId="0" borderId="0">
      <alignment horizontal="right"/>
    </xf>
    <xf numFmtId="0" fontId="100" fillId="0" borderId="0" applyNumberFormat="0" applyFill="0" applyBorder="0" applyAlignment="0" applyProtection="0"/>
    <xf numFmtId="210" fontId="101" fillId="0" borderId="0">
      <alignment horizontal="right"/>
    </xf>
    <xf numFmtId="0" fontId="99" fillId="0" borderId="0"/>
    <xf numFmtId="210" fontId="102" fillId="0" borderId="0">
      <alignment horizontal="right"/>
    </xf>
    <xf numFmtId="213" fontId="103" fillId="0" borderId="1">
      <alignment horizontal="left" vertical="center"/>
      <protection locked="0"/>
    </xf>
    <xf numFmtId="0" fontId="3" fillId="0" borderId="0"/>
    <xf numFmtId="0" fontId="104" fillId="0" borderId="0"/>
    <xf numFmtId="211" fontId="99" fillId="0" borderId="0">
      <alignment horizontal="right"/>
    </xf>
    <xf numFmtId="0" fontId="23" fillId="0" borderId="0"/>
    <xf numFmtId="0" fontId="25" fillId="0" borderId="0"/>
    <xf numFmtId="0" fontId="34" fillId="0" borderId="0" applyNumberFormat="0" applyFont="0" applyFill="0" applyBorder="0" applyAlignment="0" applyProtection="0">
      <alignment vertical="top"/>
    </xf>
    <xf numFmtId="214" fontId="99" fillId="0" borderId="0">
      <alignment horizontal="right"/>
    </xf>
    <xf numFmtId="38" fontId="105" fillId="0" borderId="6" applyBorder="0">
      <alignment horizontal="right"/>
      <protection locked="0"/>
    </xf>
    <xf numFmtId="49" fontId="40" fillId="0" borderId="0" applyFill="0" applyBorder="0" applyAlignment="0"/>
    <xf numFmtId="215" fontId="42" fillId="0" borderId="0" applyFill="0" applyBorder="0" applyAlignment="0"/>
    <xf numFmtId="207" fontId="43" fillId="0" borderId="0" applyFill="0" applyBorder="0" applyAlignment="0"/>
    <xf numFmtId="216" fontId="42" fillId="0" borderId="0" applyFill="0" applyBorder="0" applyAlignment="0"/>
    <xf numFmtId="217" fontId="43" fillId="0" borderId="0" applyFill="0" applyBorder="0" applyAlignment="0"/>
    <xf numFmtId="0" fontId="106" fillId="0" borderId="0" applyFill="0" applyBorder="0" applyProtection="0">
      <alignment horizontal="left" vertical="top"/>
    </xf>
    <xf numFmtId="0" fontId="107" fillId="0" borderId="0" applyNumberFormat="0" applyFill="0" applyBorder="0" applyAlignment="0" applyProtection="0"/>
    <xf numFmtId="0" fontId="108" fillId="0" borderId="0" applyNumberFormat="0" applyFill="0" applyBorder="0" applyAlignment="0" applyProtection="0"/>
    <xf numFmtId="218" fontId="58" fillId="0" borderId="0"/>
    <xf numFmtId="0" fontId="54" fillId="0" borderId="28" applyNumberFormat="0" applyFill="0" applyAlignment="0" applyProtection="0"/>
    <xf numFmtId="0" fontId="3" fillId="36" borderId="29" applyNumberFormat="0" applyFont="0" applyFill="0" applyAlignment="0" applyProtection="0"/>
    <xf numFmtId="0" fontId="109" fillId="0" borderId="0"/>
    <xf numFmtId="0" fontId="109" fillId="0" borderId="0"/>
    <xf numFmtId="219" fontId="74" fillId="0" borderId="0" applyFont="0" applyFill="0" applyBorder="0" applyAlignment="0" applyProtection="0"/>
    <xf numFmtId="175" fontId="74" fillId="0" borderId="0" applyFont="0" applyFill="0" applyBorder="0" applyAlignment="0" applyProtection="0"/>
    <xf numFmtId="0" fontId="109" fillId="0" borderId="0"/>
    <xf numFmtId="0" fontId="110" fillId="0" borderId="0" applyNumberFormat="0" applyFill="0" applyBorder="0" applyAlignment="0" applyProtection="0"/>
    <xf numFmtId="0" fontId="111" fillId="0" borderId="0" applyNumberFormat="0" applyFill="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220" fontId="7" fillId="0" borderId="30">
      <protection locked="0"/>
    </xf>
    <xf numFmtId="0" fontId="112" fillId="8" borderId="11" applyNumberFormat="0" applyAlignment="0" applyProtection="0"/>
    <xf numFmtId="0" fontId="112" fillId="7" borderId="11" applyNumberFormat="0" applyAlignment="0" applyProtection="0"/>
    <xf numFmtId="0" fontId="112" fillId="8" borderId="11" applyNumberFormat="0" applyAlignment="0" applyProtection="0"/>
    <xf numFmtId="0" fontId="112" fillId="7" borderId="11" applyNumberFormat="0" applyAlignment="0" applyProtection="0"/>
    <xf numFmtId="0" fontId="113" fillId="8" borderId="26" applyNumberFormat="0" applyAlignment="0" applyProtection="0"/>
    <xf numFmtId="0" fontId="113" fillId="8" borderId="26" applyNumberFormat="0" applyAlignment="0" applyProtection="0"/>
    <xf numFmtId="0" fontId="114" fillId="8" borderId="11" applyNumberFormat="0" applyAlignment="0" applyProtection="0"/>
    <xf numFmtId="0" fontId="114" fillId="8" borderId="11" applyNumberFormat="0" applyAlignment="0" applyProtection="0"/>
    <xf numFmtId="0" fontId="3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18" fillId="44" borderId="12"/>
    <xf numFmtId="14" fontId="7" fillId="0" borderId="0">
      <alignment horizontal="right"/>
    </xf>
    <xf numFmtId="167" fontId="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119" fillId="0" borderId="9">
      <alignment horizontal="left" vertical="top" wrapText="1"/>
    </xf>
    <xf numFmtId="0" fontId="120" fillId="0" borderId="19" applyNumberFormat="0" applyFill="0" applyAlignment="0" applyProtection="0"/>
    <xf numFmtId="0" fontId="120" fillId="0" borderId="19"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20" fontId="123" fillId="45" borderId="30"/>
    <xf numFmtId="0" fontId="3" fillId="0" borderId="1">
      <alignment horizontal="right"/>
    </xf>
    <xf numFmtId="0" fontId="124" fillId="0" borderId="28" applyNumberFormat="0" applyFill="0" applyAlignment="0" applyProtection="0"/>
    <xf numFmtId="0" fontId="124" fillId="0" borderId="28" applyNumberFormat="0" applyFill="0" applyAlignment="0" applyProtection="0"/>
    <xf numFmtId="0" fontId="3" fillId="0" borderId="0"/>
    <xf numFmtId="0" fontId="3" fillId="0" borderId="0"/>
    <xf numFmtId="0" fontId="3" fillId="0" borderId="0"/>
    <xf numFmtId="0" fontId="8" fillId="0" borderId="0"/>
    <xf numFmtId="0" fontId="125" fillId="35" borderId="13" applyNumberFormat="0" applyAlignment="0" applyProtection="0"/>
    <xf numFmtId="0" fontId="125" fillId="35" borderId="13" applyNumberFormat="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6" fillId="42" borderId="0" applyNumberFormat="0" applyBorder="0" applyAlignment="0" applyProtection="0"/>
    <xf numFmtId="0" fontId="126" fillId="42" borderId="0" applyNumberFormat="0" applyBorder="0" applyAlignment="0" applyProtection="0"/>
    <xf numFmtId="0" fontId="3" fillId="0" borderId="0"/>
    <xf numFmtId="0" fontId="8" fillId="0" borderId="0"/>
    <xf numFmtId="0" fontId="8" fillId="0" borderId="0"/>
    <xf numFmtId="0" fontId="5" fillId="0" borderId="0"/>
    <xf numFmtId="0" fontId="127" fillId="0" borderId="0"/>
    <xf numFmtId="0" fontId="3" fillId="0" borderId="0"/>
    <xf numFmtId="0" fontId="5" fillId="0" borderId="0"/>
    <xf numFmtId="0" fontId="8" fillId="0" borderId="0"/>
    <xf numFmtId="0" fontId="5" fillId="0" borderId="0"/>
    <xf numFmtId="0" fontId="3" fillId="0" borderId="0"/>
    <xf numFmtId="0" fontId="3" fillId="0" borderId="0"/>
    <xf numFmtId="0" fontId="3" fillId="0" borderId="0"/>
    <xf numFmtId="0" fontId="2" fillId="0" borderId="0"/>
    <xf numFmtId="0" fontId="5" fillId="0" borderId="0"/>
    <xf numFmtId="0" fontId="127"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3" fillId="0" borderId="0"/>
    <xf numFmtId="0" fontId="8" fillId="0" borderId="0"/>
    <xf numFmtId="0" fontId="88" fillId="0" borderId="0">
      <alignment horizontal="left"/>
    </xf>
    <xf numFmtId="0" fontId="3" fillId="0" borderId="0"/>
    <xf numFmtId="0" fontId="8" fillId="0" borderId="0"/>
    <xf numFmtId="0" fontId="128" fillId="0" borderId="0"/>
    <xf numFmtId="0" fontId="8" fillId="0" borderId="0"/>
    <xf numFmtId="0" fontId="8" fillId="0" borderId="0"/>
    <xf numFmtId="0" fontId="62" fillId="0" borderId="0"/>
    <xf numFmtId="0" fontId="30" fillId="0" borderId="0"/>
    <xf numFmtId="0" fontId="8" fillId="0" borderId="0"/>
    <xf numFmtId="0" fontId="8" fillId="0" borderId="0"/>
    <xf numFmtId="0" fontId="30" fillId="0" borderId="0"/>
    <xf numFmtId="0" fontId="8" fillId="0" borderId="0"/>
    <xf numFmtId="0" fontId="8" fillId="0" borderId="0"/>
    <xf numFmtId="0" fontId="8" fillId="0" borderId="0"/>
    <xf numFmtId="0" fontId="30" fillId="0" borderId="0"/>
    <xf numFmtId="0" fontId="30" fillId="0" borderId="0"/>
    <xf numFmtId="0" fontId="30"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62" fillId="0" borderId="0"/>
    <xf numFmtId="0" fontId="8" fillId="0" borderId="0"/>
    <xf numFmtId="0" fontId="1" fillId="0" borderId="0"/>
    <xf numFmtId="0" fontId="129" fillId="0" borderId="0"/>
    <xf numFmtId="0" fontId="3" fillId="0" borderId="0"/>
    <xf numFmtId="0" fontId="3" fillId="0" borderId="0"/>
    <xf numFmtId="0" fontId="62" fillId="0" borderId="0"/>
    <xf numFmtId="0" fontId="128" fillId="0" borderId="0"/>
    <xf numFmtId="0" fontId="8" fillId="0" borderId="0"/>
    <xf numFmtId="0" fontId="8" fillId="0" borderId="0"/>
    <xf numFmtId="0" fontId="8" fillId="0" borderId="0"/>
    <xf numFmtId="0" fontId="8" fillId="0" borderId="0"/>
    <xf numFmtId="0" fontId="88"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2" fillId="0" borderId="0"/>
    <xf numFmtId="0" fontId="2" fillId="0" borderId="0"/>
    <xf numFmtId="0" fontId="2" fillId="0" borderId="0"/>
    <xf numFmtId="0" fontId="88" fillId="0" borderId="0">
      <alignment horizontal="left"/>
    </xf>
    <xf numFmtId="0" fontId="5" fillId="0" borderId="0"/>
    <xf numFmtId="0" fontId="5" fillId="0" borderId="0"/>
    <xf numFmtId="0" fontId="5" fillId="0" borderId="0"/>
    <xf numFmtId="0" fontId="5" fillId="0" borderId="0"/>
    <xf numFmtId="0" fontId="2" fillId="0" borderId="0"/>
    <xf numFmtId="0" fontId="5" fillId="0" borderId="0"/>
    <xf numFmtId="0" fontId="130" fillId="0" borderId="0"/>
    <xf numFmtId="0" fontId="2"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applyFont="0" applyFill="0" applyBorder="0" applyAlignment="0" applyProtection="0"/>
    <xf numFmtId="0" fontId="3" fillId="0" borderId="0"/>
    <xf numFmtId="0" fontId="130" fillId="0" borderId="0"/>
    <xf numFmtId="0" fontId="5" fillId="0" borderId="0"/>
    <xf numFmtId="0" fontId="2" fillId="0" borderId="0"/>
    <xf numFmtId="0" fontId="5" fillId="0" borderId="0"/>
    <xf numFmtId="0" fontId="2" fillId="0" borderId="0"/>
    <xf numFmtId="0" fontId="2" fillId="0" borderId="0"/>
    <xf numFmtId="0" fontId="5" fillId="0" borderId="0"/>
    <xf numFmtId="0" fontId="8" fillId="0" borderId="0"/>
    <xf numFmtId="0" fontId="8" fillId="0" borderId="0"/>
    <xf numFmtId="0" fontId="8" fillId="0" borderId="0"/>
    <xf numFmtId="0" fontId="8" fillId="0" borderId="0"/>
    <xf numFmtId="0" fontId="131" fillId="0" borderId="0"/>
    <xf numFmtId="0" fontId="2" fillId="0" borderId="0"/>
    <xf numFmtId="0" fontId="1" fillId="0" borderId="0"/>
    <xf numFmtId="0" fontId="5" fillId="0" borderId="0"/>
    <xf numFmtId="0" fontId="3" fillId="0" borderId="0"/>
    <xf numFmtId="0" fontId="88" fillId="0" borderId="0">
      <alignment horizontal="left"/>
    </xf>
    <xf numFmtId="0" fontId="30" fillId="0" borderId="0"/>
    <xf numFmtId="0" fontId="3" fillId="0" borderId="0"/>
    <xf numFmtId="0" fontId="8" fillId="0" borderId="0"/>
    <xf numFmtId="0" fontId="5" fillId="0" borderId="0"/>
    <xf numFmtId="0" fontId="8" fillId="0" borderId="0"/>
    <xf numFmtId="0" fontId="5" fillId="0" borderId="0"/>
    <xf numFmtId="0" fontId="8" fillId="0" borderId="0"/>
    <xf numFmtId="0" fontId="5" fillId="0" borderId="0"/>
    <xf numFmtId="0" fontId="2" fillId="0" borderId="0"/>
    <xf numFmtId="0" fontId="2" fillId="0" borderId="0"/>
    <xf numFmtId="0" fontId="3" fillId="0" borderId="0"/>
    <xf numFmtId="0" fontId="2" fillId="0" borderId="0"/>
    <xf numFmtId="0" fontId="5" fillId="0" borderId="0"/>
    <xf numFmtId="0" fontId="8" fillId="0" borderId="0"/>
    <xf numFmtId="0" fontId="9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3" borderId="0" applyNumberFormat="0" applyBorder="0" applyAlignment="0" applyProtection="0"/>
    <xf numFmtId="0" fontId="132" fillId="3" borderId="0" applyNumberFormat="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0" fillId="48" borderId="25" applyNumberFormat="0" applyFont="0" applyAlignment="0" applyProtection="0"/>
    <xf numFmtId="0" fontId="30" fillId="48" borderId="25"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130"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34" fillId="0" borderId="0" applyFont="0" applyFill="0" applyBorder="0" applyAlignment="0" applyProtection="0"/>
    <xf numFmtId="9" fontId="127"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5" fillId="0" borderId="23" applyNumberFormat="0" applyFill="0" applyAlignment="0" applyProtection="0"/>
    <xf numFmtId="0" fontId="135" fillId="0" borderId="23" applyNumberFormat="0" applyFill="0" applyAlignment="0" applyProtection="0"/>
    <xf numFmtId="0" fontId="23" fillId="0" borderId="0"/>
    <xf numFmtId="0" fontId="22" fillId="0" borderId="0"/>
    <xf numFmtId="0" fontId="22" fillId="0" borderId="0"/>
    <xf numFmtId="0" fontId="22" fillId="0" borderId="0"/>
    <xf numFmtId="0" fontId="23" fillId="0" borderId="0"/>
    <xf numFmtId="0" fontId="23" fillId="0" borderId="0"/>
    <xf numFmtId="0" fontId="25" fillId="0" borderId="0"/>
    <xf numFmtId="0" fontId="22" fillId="0" borderId="0"/>
    <xf numFmtId="0" fontId="22" fillId="0" borderId="0"/>
    <xf numFmtId="0" fontId="22" fillId="0" borderId="0"/>
    <xf numFmtId="0" fontId="136" fillId="0" borderId="0"/>
    <xf numFmtId="0" fontId="22"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137" fillId="0" borderId="0"/>
    <xf numFmtId="0" fontId="34" fillId="0" borderId="0" applyNumberFormat="0" applyFont="0" applyFill="0" applyBorder="0" applyAlignment="0" applyProtection="0">
      <alignment vertical="top"/>
    </xf>
    <xf numFmtId="0" fontId="23" fillId="0" borderId="0"/>
    <xf numFmtId="0" fontId="34" fillId="0" borderId="0" applyNumberFormat="0" applyFont="0" applyFill="0" applyBorder="0" applyAlignment="0" applyProtection="0">
      <alignment vertical="top"/>
    </xf>
    <xf numFmtId="0" fontId="23" fillId="0" borderId="0"/>
    <xf numFmtId="0" fontId="34" fillId="0" borderId="0" applyNumberFormat="0" applyFont="0" applyFill="0" applyBorder="0" applyAlignment="0" applyProtection="0">
      <alignment vertical="top"/>
    </xf>
    <xf numFmtId="0" fontId="23" fillId="0" borderId="0"/>
    <xf numFmtId="0" fontId="23" fillId="0" borderId="0"/>
    <xf numFmtId="0" fontId="25"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8" fillId="0" borderId="0">
      <alignment vertical="justify"/>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138" fillId="0" borderId="0" applyNumberFormat="0" applyFill="0" applyBorder="0" applyAlignment="0" applyProtection="0"/>
    <xf numFmtId="0" fontId="138" fillId="0" borderId="0" applyNumberFormat="0" applyFill="0" applyBorder="0" applyAlignment="0" applyProtection="0"/>
    <xf numFmtId="38" fontId="8" fillId="0" borderId="0" applyFont="0" applyFill="0" applyBorder="0" applyAlignment="0" applyProtection="0"/>
    <xf numFmtId="221" fontId="8" fillId="0" borderId="0" applyFont="0" applyFill="0" applyBorder="0" applyAlignment="0" applyProtection="0"/>
    <xf numFmtId="38" fontId="8" fillId="0" borderId="0" applyFont="0" applyFill="0" applyBorder="0" applyAlignment="0" applyProtection="0"/>
    <xf numFmtId="3" fontId="139" fillId="0" borderId="5" applyFont="0" applyBorder="0">
      <alignment horizontal="right"/>
      <protection locked="0"/>
    </xf>
    <xf numFmtId="167" fontId="3" fillId="0" borderId="0" applyFont="0" applyFill="0" applyBorder="0" applyAlignment="0" applyProtection="0"/>
    <xf numFmtId="0" fontId="21" fillId="0" borderId="0">
      <protection locked="0"/>
    </xf>
    <xf numFmtId="0" fontId="21" fillId="0" borderId="0">
      <protection locked="0"/>
    </xf>
    <xf numFmtId="166" fontId="8" fillId="0" borderId="0" applyFont="0" applyFill="0" applyBorder="0" applyAlignment="0" applyProtection="0"/>
    <xf numFmtId="222" fontId="140"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210" fontId="3"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176" fontId="5" fillId="0" borderId="0" applyFont="0" applyFill="0" applyBorder="0" applyAlignment="0" applyProtection="0"/>
    <xf numFmtId="0"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4" fontId="140"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5"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0"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226" fontId="3" fillId="0" borderId="0" applyFont="0" applyFill="0" applyBorder="0" applyAlignment="0" applyProtection="0"/>
    <xf numFmtId="226" fontId="3"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226"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0" fontId="1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99" fontId="3" fillId="0" borderId="0" applyFont="0" applyFill="0" applyBorder="0" applyAlignment="0" applyProtection="0"/>
    <xf numFmtId="168" fontId="30" fillId="0" borderId="0" applyFont="0" applyFill="0" applyBorder="0" applyAlignment="0" applyProtection="0"/>
    <xf numFmtId="223" fontId="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92" fontId="7" fillId="0" borderId="0" applyFill="0" applyBorder="0" applyAlignment="0" applyProtection="0"/>
    <xf numFmtId="186" fontId="3"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6" fontId="3" fillId="0" borderId="0" applyFont="0" applyFill="0" applyBorder="0" applyAlignment="0" applyProtection="0"/>
    <xf numFmtId="176"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99" fontId="3" fillId="0" borderId="0" applyFont="0" applyFill="0" applyBorder="0" applyAlignment="0" applyProtection="0"/>
    <xf numFmtId="168" fontId="30" fillId="0" borderId="0" applyFont="0" applyFill="0" applyBorder="0" applyAlignment="0" applyProtection="0"/>
    <xf numFmtId="186" fontId="3" fillId="0" borderId="0" applyFont="0" applyFill="0" applyBorder="0" applyAlignment="0" applyProtection="0"/>
    <xf numFmtId="168" fontId="30" fillId="0" borderId="0" applyFont="0" applyFill="0" applyBorder="0" applyAlignment="0" applyProtection="0"/>
    <xf numFmtId="168" fontId="1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29"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99" fontId="3" fillId="0" borderId="0" applyFont="0" applyFill="0" applyBorder="0" applyAlignment="0" applyProtection="0"/>
    <xf numFmtId="168"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8" fontId="5" fillId="0" borderId="0" applyFont="0" applyFill="0" applyBorder="0" applyAlignment="0" applyProtection="0"/>
    <xf numFmtId="168" fontId="130" fillId="0" borderId="0" applyFont="0" applyFill="0" applyBorder="0" applyAlignment="0" applyProtection="0"/>
    <xf numFmtId="226" fontId="5" fillId="0" borderId="0" applyFont="0" applyFill="0" applyBorder="0" applyAlignment="0" applyProtection="0"/>
    <xf numFmtId="168" fontId="5" fillId="0" borderId="0" applyFont="0" applyFill="0" applyBorder="0" applyAlignment="0" applyProtection="0"/>
    <xf numFmtId="168" fontId="30"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99" fontId="3" fillId="0" borderId="0" applyFont="0" applyFill="0" applyBorder="0" applyAlignment="0" applyProtection="0"/>
    <xf numFmtId="191" fontId="5" fillId="0" borderId="0" applyFont="0" applyFill="0" applyBorder="0" applyAlignment="0" applyProtection="0"/>
    <xf numFmtId="168" fontId="30"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91"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8" fontId="5" fillId="0" borderId="0" applyFont="0" applyFill="0" applyBorder="0" applyAlignment="0" applyProtection="0"/>
    <xf numFmtId="0" fontId="141" fillId="4" borderId="0" applyNumberFormat="0" applyBorder="0" applyAlignment="0" applyProtection="0"/>
    <xf numFmtId="0" fontId="141" fillId="4" borderId="0" applyNumberFormat="0" applyBorder="0" applyAlignment="0" applyProtection="0"/>
    <xf numFmtId="4" fontId="3" fillId="0" borderId="1"/>
    <xf numFmtId="177" fontId="26" fillId="0" borderId="0">
      <protection locked="0"/>
    </xf>
    <xf numFmtId="177" fontId="26" fillId="0" borderId="0">
      <protection locked="0"/>
    </xf>
    <xf numFmtId="167" fontId="27" fillId="0" borderId="0">
      <protection locked="0"/>
    </xf>
    <xf numFmtId="167" fontId="27" fillId="0" borderId="0">
      <protection locked="0"/>
    </xf>
    <xf numFmtId="0" fontId="1" fillId="0" borderId="0"/>
    <xf numFmtId="0" fontId="2" fillId="0" borderId="0"/>
    <xf numFmtId="168" fontId="2" fillId="0" borderId="0" applyFont="0" applyFill="0" applyBorder="0" applyAlignment="0" applyProtection="0"/>
    <xf numFmtId="0" fontId="142" fillId="0" borderId="12"/>
    <xf numFmtId="0" fontId="23" fillId="0" borderId="0"/>
    <xf numFmtId="195" fontId="3" fillId="0" borderId="0"/>
    <xf numFmtId="0" fontId="3" fillId="0" borderId="0"/>
    <xf numFmtId="195" fontId="20" fillId="0" borderId="0"/>
    <xf numFmtId="228" fontId="8" fillId="0" borderId="0" applyFont="0" applyFill="0" applyBorder="0" applyAlignment="0" applyProtection="0"/>
    <xf numFmtId="228" fontId="3" fillId="0" borderId="0" applyFont="0" applyFill="0" applyBorder="0" applyAlignment="0" applyProtection="0"/>
    <xf numFmtId="229" fontId="143" fillId="0" borderId="0">
      <protection locked="0"/>
    </xf>
    <xf numFmtId="229" fontId="144" fillId="0" borderId="0">
      <protection locked="0"/>
    </xf>
    <xf numFmtId="229" fontId="144" fillId="0" borderId="0">
      <protection locked="0"/>
    </xf>
    <xf numFmtId="229" fontId="144" fillId="0" borderId="0">
      <protection locked="0"/>
    </xf>
    <xf numFmtId="229" fontId="144" fillId="0" borderId="0">
      <protection locked="0"/>
    </xf>
    <xf numFmtId="0" fontId="145" fillId="0" borderId="0"/>
    <xf numFmtId="195" fontId="21" fillId="0" borderId="0">
      <protection locked="0"/>
    </xf>
    <xf numFmtId="195" fontId="146" fillId="0" borderId="0">
      <protection locked="0"/>
    </xf>
    <xf numFmtId="195" fontId="21" fillId="0" borderId="0">
      <protection locked="0"/>
    </xf>
    <xf numFmtId="195" fontId="146" fillId="0" borderId="0">
      <protection locked="0"/>
    </xf>
    <xf numFmtId="0" fontId="23"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3" fillId="0" borderId="0"/>
    <xf numFmtId="195" fontId="23" fillId="0" borderId="0"/>
    <xf numFmtId="195" fontId="22" fillId="0" borderId="0"/>
    <xf numFmtId="195" fontId="22" fillId="0" borderId="0"/>
    <xf numFmtId="0" fontId="22" fillId="0" borderId="0"/>
    <xf numFmtId="4" fontId="147" fillId="0" borderId="0">
      <alignment vertical="center"/>
    </xf>
    <xf numFmtId="195" fontId="7" fillId="0" borderId="0"/>
    <xf numFmtId="195" fontId="25" fillId="0" borderId="0"/>
    <xf numFmtId="195" fontId="25" fillId="0" borderId="0"/>
    <xf numFmtId="195" fontId="148" fillId="0" borderId="0"/>
    <xf numFmtId="195" fontId="148" fillId="0" borderId="0"/>
    <xf numFmtId="195" fontId="24" fillId="0" borderId="0"/>
    <xf numFmtId="195" fontId="25" fillId="0" borderId="0"/>
    <xf numFmtId="195" fontId="25" fillId="0" borderId="0"/>
    <xf numFmtId="195" fontId="148" fillId="0" borderId="0"/>
    <xf numFmtId="195" fontId="148" fillId="0" borderId="0"/>
    <xf numFmtId="195" fontId="22" fillId="0" borderId="0"/>
    <xf numFmtId="195" fontId="7" fillId="0" borderId="0"/>
    <xf numFmtId="0" fontId="23" fillId="0" borderId="0"/>
    <xf numFmtId="195" fontId="25" fillId="0" borderId="0"/>
    <xf numFmtId="0" fontId="25" fillId="0" borderId="0"/>
    <xf numFmtId="195" fontId="148" fillId="0" borderId="0"/>
    <xf numFmtId="195" fontId="148" fillId="0" borderId="0"/>
    <xf numFmtId="195" fontId="23" fillId="0" borderId="0"/>
    <xf numFmtId="195" fontId="22" fillId="0" borderId="0"/>
    <xf numFmtId="195" fontId="22" fillId="0" borderId="0"/>
    <xf numFmtId="0" fontId="23" fillId="0" borderId="0"/>
    <xf numFmtId="0" fontId="23" fillId="0" borderId="0"/>
    <xf numFmtId="195" fontId="3" fillId="0" borderId="0"/>
    <xf numFmtId="0" fontId="3" fillId="0" borderId="0"/>
    <xf numFmtId="0" fontId="3" fillId="0" borderId="0"/>
    <xf numFmtId="0" fontId="23"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3" fillId="0" borderId="0"/>
    <xf numFmtId="195" fontId="3"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7" fillId="0" borderId="0"/>
    <xf numFmtId="0" fontId="23" fillId="0" borderId="0"/>
    <xf numFmtId="0" fontId="23"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3" fillId="0" borderId="0"/>
    <xf numFmtId="195" fontId="22" fillId="0" borderId="0"/>
    <xf numFmtId="195" fontId="22" fillId="0" borderId="0"/>
    <xf numFmtId="218" fontId="3" fillId="46" borderId="5">
      <alignment wrapText="1"/>
      <protection locked="0"/>
    </xf>
    <xf numFmtId="0" fontId="149" fillId="46" borderId="5">
      <alignment wrapText="1"/>
      <protection locked="0"/>
    </xf>
    <xf numFmtId="0" fontId="149" fillId="46" borderId="5">
      <alignment wrapText="1"/>
      <protection locked="0"/>
    </xf>
    <xf numFmtId="0" fontId="149" fillId="46" borderId="5">
      <alignment wrapText="1"/>
      <protection locked="0"/>
    </xf>
    <xf numFmtId="0" fontId="149" fillId="46" borderId="5">
      <alignment wrapText="1"/>
      <protection locked="0"/>
    </xf>
    <xf numFmtId="218" fontId="3" fillId="46" borderId="5">
      <alignment wrapText="1"/>
      <protection locked="0"/>
    </xf>
    <xf numFmtId="218" fontId="3" fillId="46" borderId="5">
      <alignment wrapText="1"/>
      <protection locked="0"/>
    </xf>
    <xf numFmtId="218" fontId="3" fillId="46" borderId="5">
      <alignment wrapText="1"/>
      <protection locked="0"/>
    </xf>
    <xf numFmtId="0" fontId="149" fillId="46" borderId="5">
      <alignment wrapText="1"/>
      <protection locked="0"/>
    </xf>
    <xf numFmtId="0" fontId="149" fillId="46" borderId="5">
      <alignment wrapText="1"/>
      <protection locked="0"/>
    </xf>
    <xf numFmtId="218" fontId="3" fillId="46" borderId="5">
      <alignment wrapText="1"/>
      <protection locked="0"/>
    </xf>
    <xf numFmtId="218" fontId="3" fillId="46" borderId="5">
      <alignment wrapText="1"/>
      <protection locked="0"/>
    </xf>
    <xf numFmtId="218" fontId="3" fillId="46" borderId="5">
      <alignment wrapText="1"/>
      <protection locked="0"/>
    </xf>
    <xf numFmtId="218" fontId="3" fillId="46" borderId="5">
      <alignment wrapText="1"/>
      <protection locked="0"/>
    </xf>
    <xf numFmtId="0" fontId="149" fillId="46" borderId="5">
      <alignment wrapText="1"/>
      <protection locked="0"/>
    </xf>
    <xf numFmtId="195" fontId="7" fillId="0" borderId="0"/>
    <xf numFmtId="0" fontId="23" fillId="0" borderId="0"/>
    <xf numFmtId="0" fontId="22" fillId="0" borderId="0"/>
    <xf numFmtId="0" fontId="23" fillId="0" borderId="0"/>
    <xf numFmtId="195" fontId="22" fillId="0" borderId="0"/>
    <xf numFmtId="195" fontId="7" fillId="0" borderId="0"/>
    <xf numFmtId="195" fontId="7" fillId="0" borderId="0"/>
    <xf numFmtId="195" fontId="23" fillId="0" borderId="0"/>
    <xf numFmtId="195" fontId="22" fillId="0" borderId="0"/>
    <xf numFmtId="195" fontId="22" fillId="0" borderId="0"/>
    <xf numFmtId="195" fontId="7" fillId="0" borderId="0"/>
    <xf numFmtId="0" fontId="23" fillId="0" borderId="0"/>
    <xf numFmtId="0" fontId="22" fillId="0" borderId="0"/>
    <xf numFmtId="0" fontId="23"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0" fontId="8"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0" fontId="23" fillId="0" borderId="0"/>
    <xf numFmtId="0" fontId="23" fillId="0" borderId="0"/>
    <xf numFmtId="195" fontId="7" fillId="0" borderId="0"/>
    <xf numFmtId="195" fontId="25" fillId="0" borderId="0"/>
    <xf numFmtId="195" fontId="25" fillId="0" borderId="0"/>
    <xf numFmtId="195" fontId="148" fillId="0" borderId="0"/>
    <xf numFmtId="195" fontId="148"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3" fillId="0" borderId="0"/>
    <xf numFmtId="195" fontId="22" fillId="0" borderId="0"/>
    <xf numFmtId="195" fontId="22" fillId="0" borderId="0"/>
    <xf numFmtId="0" fontId="23" fillId="0" borderId="0"/>
    <xf numFmtId="195" fontId="3" fillId="0" borderId="0"/>
    <xf numFmtId="195" fontId="3" fillId="0" borderId="0"/>
    <xf numFmtId="195" fontId="3" fillId="0" borderId="0"/>
    <xf numFmtId="195" fontId="3" fillId="0" borderId="0"/>
    <xf numFmtId="195" fontId="23" fillId="0" borderId="0"/>
    <xf numFmtId="195" fontId="22" fillId="0" borderId="0"/>
    <xf numFmtId="195" fontId="22" fillId="0" borderId="0"/>
    <xf numFmtId="195" fontId="3" fillId="0" borderId="0"/>
    <xf numFmtId="195" fontId="3" fillId="0" borderId="0"/>
    <xf numFmtId="195" fontId="3" fillId="0" borderId="0"/>
    <xf numFmtId="0" fontId="3"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2" fillId="0" borderId="0"/>
    <xf numFmtId="195" fontId="22" fillId="0" borderId="0"/>
    <xf numFmtId="195" fontId="22" fillId="0" borderId="0"/>
    <xf numFmtId="195" fontId="20" fillId="0" borderId="0"/>
    <xf numFmtId="195" fontId="20"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7" fillId="0" borderId="0"/>
    <xf numFmtId="0" fontId="23"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5" fillId="0" borderId="0"/>
    <xf numFmtId="0" fontId="25" fillId="0" borderId="0"/>
    <xf numFmtId="195" fontId="148" fillId="0" borderId="0"/>
    <xf numFmtId="195" fontId="148" fillId="0" borderId="0"/>
    <xf numFmtId="195" fontId="22" fillId="0" borderId="0"/>
    <xf numFmtId="195" fontId="23" fillId="0" borderId="0"/>
    <xf numFmtId="195" fontId="22" fillId="0" borderId="0"/>
    <xf numFmtId="195" fontId="22" fillId="0" borderId="0"/>
    <xf numFmtId="195" fontId="3"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2" fillId="0" borderId="0"/>
    <xf numFmtId="195" fontId="7" fillId="0" borderId="0"/>
    <xf numFmtId="195" fontId="23" fillId="0" borderId="0"/>
    <xf numFmtId="195" fontId="22" fillId="0" borderId="0"/>
    <xf numFmtId="195" fontId="22" fillId="0" borderId="0"/>
    <xf numFmtId="195" fontId="25" fillId="0" borderId="0"/>
    <xf numFmtId="0"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0" fontId="23" fillId="0" borderId="0"/>
    <xf numFmtId="0" fontId="23" fillId="0" borderId="0"/>
    <xf numFmtId="195" fontId="3" fillId="0" borderId="0"/>
    <xf numFmtId="195" fontId="25" fillId="0" borderId="0"/>
    <xf numFmtId="0" fontId="25" fillId="0" borderId="0"/>
    <xf numFmtId="195" fontId="148" fillId="0" borderId="0"/>
    <xf numFmtId="195" fontId="148" fillId="0" borderId="0"/>
    <xf numFmtId="195" fontId="22" fillId="0" borderId="0"/>
    <xf numFmtId="195" fontId="22" fillId="0" borderId="0"/>
    <xf numFmtId="195" fontId="22" fillId="0" borderId="0"/>
    <xf numFmtId="0" fontId="22" fillId="0" borderId="0"/>
    <xf numFmtId="195" fontId="22" fillId="0" borderId="0"/>
    <xf numFmtId="195" fontId="23" fillId="0" borderId="0"/>
    <xf numFmtId="195" fontId="23" fillId="0" borderId="0"/>
    <xf numFmtId="195" fontId="22" fillId="0" borderId="0"/>
    <xf numFmtId="195" fontId="22" fillId="0" borderId="0"/>
    <xf numFmtId="195" fontId="22" fillId="0" borderId="0"/>
    <xf numFmtId="195" fontId="22" fillId="0" borderId="0"/>
    <xf numFmtId="195" fontId="7" fillId="0" borderId="0"/>
    <xf numFmtId="0" fontId="22" fillId="0" borderId="0"/>
    <xf numFmtId="0" fontId="23" fillId="0" borderId="0"/>
    <xf numFmtId="195" fontId="23" fillId="0" borderId="0"/>
    <xf numFmtId="195" fontId="23" fillId="0" borderId="0"/>
    <xf numFmtId="195" fontId="22" fillId="0" borderId="0"/>
    <xf numFmtId="195" fontId="22" fillId="0" borderId="0"/>
    <xf numFmtId="0" fontId="23" fillId="0" borderId="0"/>
    <xf numFmtId="195" fontId="3" fillId="0" borderId="0"/>
    <xf numFmtId="195" fontId="3" fillId="0" borderId="0"/>
    <xf numFmtId="195" fontId="3" fillId="0" borderId="0"/>
    <xf numFmtId="195" fontId="25" fillId="0" borderId="0"/>
    <xf numFmtId="0" fontId="25" fillId="0" borderId="0"/>
    <xf numFmtId="195" fontId="148" fillId="0" borderId="0"/>
    <xf numFmtId="195" fontId="148" fillId="0" borderId="0"/>
    <xf numFmtId="195" fontId="22" fillId="0" borderId="0"/>
    <xf numFmtId="195" fontId="7"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3" fillId="0" borderId="0"/>
    <xf numFmtId="195" fontId="22" fillId="0" borderId="0"/>
    <xf numFmtId="195" fontId="22" fillId="0" borderId="0"/>
    <xf numFmtId="195" fontId="20" fillId="0" borderId="0"/>
    <xf numFmtId="195" fontId="22"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3" fillId="0" borderId="0"/>
    <xf numFmtId="195" fontId="3" fillId="0" borderId="0"/>
    <xf numFmtId="0" fontId="23" fillId="0" borderId="0"/>
    <xf numFmtId="0" fontId="23" fillId="0" borderId="0"/>
    <xf numFmtId="195" fontId="7"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2"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3" fillId="0" borderId="0"/>
    <xf numFmtId="195" fontId="22" fillId="0" borderId="0"/>
    <xf numFmtId="195" fontId="3" fillId="0" borderId="0"/>
    <xf numFmtId="195" fontId="25" fillId="0" borderId="0"/>
    <xf numFmtId="195" fontId="148" fillId="0" borderId="0"/>
    <xf numFmtId="195" fontId="148" fillId="0" borderId="0"/>
    <xf numFmtId="195" fontId="22" fillId="0" borderId="0"/>
    <xf numFmtId="195" fontId="3"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5" fillId="0" borderId="0"/>
    <xf numFmtId="0" fontId="25" fillId="0" borderId="0"/>
    <xf numFmtId="195" fontId="148" fillId="0" borderId="0"/>
    <xf numFmtId="195" fontId="148"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5" fillId="0" borderId="0"/>
    <xf numFmtId="195" fontId="25" fillId="0" borderId="0"/>
    <xf numFmtId="195" fontId="148" fillId="0" borderId="0"/>
    <xf numFmtId="195" fontId="148" fillId="0" borderId="0"/>
    <xf numFmtId="195" fontId="23" fillId="0" borderId="0"/>
    <xf numFmtId="195" fontId="22" fillId="0" borderId="0"/>
    <xf numFmtId="195" fontId="22" fillId="0" borderId="0"/>
    <xf numFmtId="0" fontId="22" fillId="0" borderId="0"/>
    <xf numFmtId="195" fontId="7"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195" fontId="23" fillId="0" borderId="0"/>
    <xf numFmtId="195" fontId="22" fillId="0" borderId="0"/>
    <xf numFmtId="195" fontId="22" fillId="0" borderId="0"/>
    <xf numFmtId="0" fontId="22" fillId="0" borderId="0"/>
    <xf numFmtId="195" fontId="23" fillId="0" borderId="0"/>
    <xf numFmtId="195" fontId="22" fillId="0" borderId="0"/>
    <xf numFmtId="195" fontId="22" fillId="0" borderId="0"/>
    <xf numFmtId="167" fontId="27" fillId="0" borderId="0">
      <protection locked="0"/>
    </xf>
    <xf numFmtId="195" fontId="26" fillId="0" borderId="0">
      <protection locked="0"/>
    </xf>
    <xf numFmtId="195" fontId="150" fillId="0" borderId="0">
      <protection locked="0"/>
    </xf>
    <xf numFmtId="195" fontId="26" fillId="0" borderId="0">
      <protection locked="0"/>
    </xf>
    <xf numFmtId="167" fontId="27" fillId="0" borderId="0">
      <protection locked="0"/>
    </xf>
    <xf numFmtId="195" fontId="26" fillId="0" borderId="0">
      <protection locked="0"/>
    </xf>
    <xf numFmtId="195" fontId="150" fillId="0" borderId="0">
      <protection locked="0"/>
    </xf>
    <xf numFmtId="167" fontId="26" fillId="0" borderId="0">
      <protection locked="0"/>
    </xf>
    <xf numFmtId="167" fontId="27" fillId="0" borderId="0">
      <protection locked="0"/>
    </xf>
    <xf numFmtId="167" fontId="26" fillId="0" borderId="0">
      <protection locked="0"/>
    </xf>
    <xf numFmtId="167" fontId="27" fillId="0" borderId="0">
      <protection locked="0"/>
    </xf>
    <xf numFmtId="167" fontId="26" fillId="0" borderId="0">
      <protection locked="0"/>
    </xf>
    <xf numFmtId="167" fontId="27" fillId="0" borderId="0">
      <protection locked="0"/>
    </xf>
    <xf numFmtId="195" fontId="150" fillId="0" borderId="0">
      <protection locked="0"/>
    </xf>
    <xf numFmtId="195" fontId="26" fillId="0" borderId="10">
      <protection locked="0"/>
    </xf>
    <xf numFmtId="195" fontId="150" fillId="0" borderId="10">
      <protection locked="0"/>
    </xf>
    <xf numFmtId="195" fontId="26" fillId="0" borderId="10">
      <protection locked="0"/>
    </xf>
    <xf numFmtId="195" fontId="27" fillId="0" borderId="10">
      <protection locked="0"/>
    </xf>
    <xf numFmtId="195" fontId="27" fillId="0" borderId="10">
      <protection locked="0"/>
    </xf>
    <xf numFmtId="195" fontId="26" fillId="0" borderId="10">
      <protection locked="0"/>
    </xf>
    <xf numFmtId="195" fontId="150" fillId="0" borderId="10">
      <protection locked="0"/>
    </xf>
    <xf numFmtId="195" fontId="3" fillId="0" borderId="0"/>
    <xf numFmtId="0" fontId="21" fillId="0" borderId="0">
      <protection locked="0"/>
    </xf>
    <xf numFmtId="0" fontId="28" fillId="0" borderId="0">
      <protection locked="0"/>
    </xf>
    <xf numFmtId="195" fontId="28" fillId="0" borderId="0">
      <protection locked="0"/>
    </xf>
    <xf numFmtId="195" fontId="146" fillId="0" borderId="0">
      <protection locked="0"/>
    </xf>
    <xf numFmtId="0" fontId="21" fillId="0" borderId="0">
      <protection locked="0"/>
    </xf>
    <xf numFmtId="0" fontId="28" fillId="0" borderId="0">
      <protection locked="0"/>
    </xf>
    <xf numFmtId="195" fontId="28" fillId="0" borderId="0">
      <protection locked="0"/>
    </xf>
    <xf numFmtId="195" fontId="146" fillId="0" borderId="0">
      <protection locked="0"/>
    </xf>
    <xf numFmtId="0" fontId="151" fillId="0" borderId="0"/>
    <xf numFmtId="0" fontId="26" fillId="0" borderId="10">
      <protection locked="0"/>
    </xf>
    <xf numFmtId="0" fontId="27" fillId="0" borderId="10">
      <protection locked="0"/>
    </xf>
    <xf numFmtId="195" fontId="27"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0" fontId="26" fillId="0" borderId="0">
      <protection locked="0"/>
    </xf>
    <xf numFmtId="0"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0" fontId="26" fillId="0" borderId="0">
      <protection locked="0"/>
    </xf>
    <xf numFmtId="0"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1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0" fontId="26" fillId="0" borderId="0">
      <protection locked="0"/>
    </xf>
    <xf numFmtId="0"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6" fillId="0" borderId="0">
      <protection locked="0"/>
    </xf>
    <xf numFmtId="195" fontId="21" fillId="0" borderId="0">
      <protection locked="0"/>
    </xf>
    <xf numFmtId="195" fontId="21" fillId="0" borderId="0">
      <protection locked="0"/>
    </xf>
    <xf numFmtId="0" fontId="152" fillId="0" borderId="0"/>
    <xf numFmtId="230" fontId="153" fillId="0" borderId="6" applyFont="0" applyFill="0" applyBorder="0" applyAlignment="0" applyProtection="0">
      <alignment horizontal="right"/>
    </xf>
    <xf numFmtId="2" fontId="154" fillId="0" borderId="0" applyNumberFormat="0" applyFill="0" applyBorder="0" applyAlignment="0" applyProtection="0"/>
    <xf numFmtId="2" fontId="155" fillId="0" borderId="0" applyNumberFormat="0" applyFill="0" applyBorder="0" applyAlignment="0" applyProtection="0"/>
    <xf numFmtId="0" fontId="34" fillId="64"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5" fillId="65" borderId="0" applyNumberFormat="0" applyBorder="0" applyAlignment="0" applyProtection="0"/>
    <xf numFmtId="0" fontId="29" fillId="6" borderId="0" applyNumberFormat="0" applyBorder="0" applyAlignment="0" applyProtection="0"/>
    <xf numFmtId="0" fontId="5" fillId="66" borderId="0" applyNumberFormat="0" applyBorder="0" applyAlignment="0" applyProtection="0"/>
    <xf numFmtId="0" fontId="29" fillId="7" borderId="0" applyNumberFormat="0" applyBorder="0" applyAlignment="0" applyProtection="0"/>
    <xf numFmtId="0" fontId="30" fillId="2" borderId="0" applyNumberFormat="0" applyBorder="0" applyAlignment="0" applyProtection="0"/>
    <xf numFmtId="195" fontId="30" fillId="2" borderId="0" applyNumberFormat="0" applyBorder="0" applyAlignment="0" applyProtection="0"/>
    <xf numFmtId="0" fontId="30" fillId="3" borderId="0" applyNumberFormat="0" applyBorder="0" applyAlignment="0" applyProtection="0"/>
    <xf numFmtId="195" fontId="30" fillId="3" borderId="0" applyNumberFormat="0" applyBorder="0" applyAlignment="0" applyProtection="0"/>
    <xf numFmtId="0" fontId="30" fillId="4" borderId="0" applyNumberFormat="0" applyBorder="0" applyAlignment="0" applyProtection="0"/>
    <xf numFmtId="195" fontId="30" fillId="4" borderId="0" applyNumberFormat="0" applyBorder="0" applyAlignment="0" applyProtection="0"/>
    <xf numFmtId="0" fontId="30" fillId="5" borderId="0" applyNumberFormat="0" applyBorder="0" applyAlignment="0" applyProtection="0"/>
    <xf numFmtId="195" fontId="30" fillId="5" borderId="0" applyNumberFormat="0" applyBorder="0" applyAlignment="0" applyProtection="0"/>
    <xf numFmtId="0" fontId="30" fillId="6" borderId="0" applyNumberFormat="0" applyBorder="0" applyAlignment="0" applyProtection="0"/>
    <xf numFmtId="195" fontId="30" fillId="6" borderId="0" applyNumberFormat="0" applyBorder="0" applyAlignment="0" applyProtection="0"/>
    <xf numFmtId="0" fontId="30"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5" fillId="65"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30" fillId="9" borderId="0" applyNumberFormat="0" applyBorder="0" applyAlignment="0" applyProtection="0"/>
    <xf numFmtId="195" fontId="30" fillId="9" borderId="0" applyNumberFormat="0" applyBorder="0" applyAlignment="0" applyProtection="0"/>
    <xf numFmtId="0" fontId="30" fillId="10" borderId="0" applyNumberFormat="0" applyBorder="0" applyAlignment="0" applyProtection="0"/>
    <xf numFmtId="195" fontId="30" fillId="10" borderId="0" applyNumberFormat="0" applyBorder="0" applyAlignment="0" applyProtection="0"/>
    <xf numFmtId="0" fontId="30" fillId="11" borderId="0" applyNumberFormat="0" applyBorder="0" applyAlignment="0" applyProtection="0"/>
    <xf numFmtId="195" fontId="30" fillId="11" borderId="0" applyNumberFormat="0" applyBorder="0" applyAlignment="0" applyProtection="0"/>
    <xf numFmtId="0" fontId="30" fillId="5" borderId="0" applyNumberFormat="0" applyBorder="0" applyAlignment="0" applyProtection="0"/>
    <xf numFmtId="195" fontId="30" fillId="5" borderId="0" applyNumberFormat="0" applyBorder="0" applyAlignment="0" applyProtection="0"/>
    <xf numFmtId="0" fontId="30" fillId="9" borderId="0" applyNumberFormat="0" applyBorder="0" applyAlignment="0" applyProtection="0"/>
    <xf numFmtId="195" fontId="30" fillId="9" borderId="0" applyNumberFormat="0" applyBorder="0" applyAlignment="0" applyProtection="0"/>
    <xf numFmtId="0" fontId="30" fillId="12" borderId="0" applyNumberFormat="0" applyBorder="0" applyAlignment="0" applyProtection="0"/>
    <xf numFmtId="195" fontId="30"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67" borderId="0" applyNumberFormat="0" applyBorder="0" applyAlignment="0" applyProtection="0"/>
    <xf numFmtId="0" fontId="32" fillId="16" borderId="0" applyNumberFormat="0" applyBorder="0" applyAlignment="0" applyProtection="0"/>
    <xf numFmtId="0" fontId="33" fillId="13" borderId="0" applyNumberFormat="0" applyBorder="0" applyAlignment="0" applyProtection="0"/>
    <xf numFmtId="195" fontId="33" fillId="13" borderId="0" applyNumberFormat="0" applyBorder="0" applyAlignment="0" applyProtection="0"/>
    <xf numFmtId="0" fontId="33" fillId="10" borderId="0" applyNumberFormat="0" applyBorder="0" applyAlignment="0" applyProtection="0"/>
    <xf numFmtId="195" fontId="33" fillId="10" borderId="0" applyNumberFormat="0" applyBorder="0" applyAlignment="0" applyProtection="0"/>
    <xf numFmtId="0" fontId="33" fillId="11" borderId="0" applyNumberFormat="0" applyBorder="0" applyAlignment="0" applyProtection="0"/>
    <xf numFmtId="195" fontId="33" fillId="11" borderId="0" applyNumberFormat="0" applyBorder="0" applyAlignment="0" applyProtection="0"/>
    <xf numFmtId="0" fontId="33" fillId="14" borderId="0" applyNumberFormat="0" applyBorder="0" applyAlignment="0" applyProtection="0"/>
    <xf numFmtId="195" fontId="33" fillId="14" borderId="0" applyNumberFormat="0" applyBorder="0" applyAlignment="0" applyProtection="0"/>
    <xf numFmtId="0" fontId="33" fillId="15" borderId="0" applyNumberFormat="0" applyBorder="0" applyAlignment="0" applyProtection="0"/>
    <xf numFmtId="195" fontId="33" fillId="15" borderId="0" applyNumberFormat="0" applyBorder="0" applyAlignment="0" applyProtection="0"/>
    <xf numFmtId="0" fontId="33" fillId="16" borderId="0" applyNumberFormat="0" applyBorder="0" applyAlignment="0" applyProtection="0"/>
    <xf numFmtId="195" fontId="33" fillId="16" borderId="0" applyNumberFormat="0" applyBorder="0" applyAlignment="0" applyProtection="0"/>
    <xf numFmtId="0" fontId="84" fillId="0" borderId="0">
      <alignment horizontal="right"/>
    </xf>
    <xf numFmtId="229" fontId="144" fillId="0" borderId="0">
      <protection locked="0"/>
    </xf>
    <xf numFmtId="229" fontId="144" fillId="0" borderId="0">
      <protection locked="0"/>
    </xf>
    <xf numFmtId="195" fontId="5" fillId="18" borderId="0" applyNumberFormat="0" applyBorder="0" applyAlignment="0" applyProtection="0"/>
    <xf numFmtId="195" fontId="5" fillId="19" borderId="0" applyNumberFormat="0" applyBorder="0" applyAlignment="0" applyProtection="0"/>
    <xf numFmtId="195" fontId="31" fillId="20" borderId="0" applyNumberFormat="0" applyBorder="0" applyAlignment="0" applyProtection="0"/>
    <xf numFmtId="0" fontId="32" fillId="17" borderId="0" applyNumberFormat="0" applyBorder="0" applyAlignment="0" applyProtection="0"/>
    <xf numFmtId="0" fontId="31" fillId="68" borderId="0" applyNumberFormat="0" applyBorder="0" applyAlignment="0" applyProtection="0"/>
    <xf numFmtId="0" fontId="31" fillId="68" borderId="0" applyNumberFormat="0" applyBorder="0" applyAlignment="0" applyProtection="0"/>
    <xf numFmtId="0" fontId="31" fillId="68" borderId="0" applyNumberFormat="0" applyBorder="0" applyAlignment="0" applyProtection="0"/>
    <xf numFmtId="195" fontId="5" fillId="22" borderId="0" applyNumberFormat="0" applyBorder="0" applyAlignment="0" applyProtection="0"/>
    <xf numFmtId="195" fontId="5" fillId="23" borderId="0" applyNumberFormat="0" applyBorder="0" applyAlignment="0" applyProtection="0"/>
    <xf numFmtId="195" fontId="31" fillId="23" borderId="0" applyNumberFormat="0" applyBorder="0" applyAlignment="0" applyProtection="0"/>
    <xf numFmtId="0" fontId="32" fillId="21" borderId="0" applyNumberFormat="0" applyBorder="0" applyAlignment="0" applyProtection="0"/>
    <xf numFmtId="0" fontId="31" fillId="69" borderId="0" applyNumberFormat="0" applyBorder="0" applyAlignment="0" applyProtection="0"/>
    <xf numFmtId="0" fontId="31" fillId="69" borderId="0" applyNumberFormat="0" applyBorder="0" applyAlignment="0" applyProtection="0"/>
    <xf numFmtId="0" fontId="31" fillId="70" borderId="0" applyNumberFormat="0" applyBorder="0" applyAlignment="0" applyProtection="0"/>
    <xf numFmtId="195" fontId="5" fillId="25" borderId="0" applyNumberFormat="0" applyBorder="0" applyAlignment="0" applyProtection="0"/>
    <xf numFmtId="195" fontId="5" fillId="26" borderId="0" applyNumberFormat="0" applyBorder="0" applyAlignment="0" applyProtection="0"/>
    <xf numFmtId="195" fontId="31" fillId="26" borderId="0" applyNumberFormat="0" applyBorder="0" applyAlignment="0" applyProtection="0"/>
    <xf numFmtId="0" fontId="32" fillId="24" borderId="0" applyNumberFormat="0" applyBorder="0" applyAlignment="0" applyProtection="0"/>
    <xf numFmtId="0" fontId="31" fillId="71" borderId="0" applyNumberFormat="0" applyBorder="0" applyAlignment="0" applyProtection="0"/>
    <xf numFmtId="0" fontId="31" fillId="71" borderId="0" applyNumberFormat="0" applyBorder="0" applyAlignment="0" applyProtection="0"/>
    <xf numFmtId="0" fontId="31" fillId="71" borderId="0" applyNumberFormat="0" applyBorder="0" applyAlignment="0" applyProtection="0"/>
    <xf numFmtId="195" fontId="5" fillId="27" borderId="0" applyNumberFormat="0" applyBorder="0" applyAlignment="0" applyProtection="0"/>
    <xf numFmtId="195" fontId="5" fillId="27" borderId="0" applyNumberFormat="0" applyBorder="0" applyAlignment="0" applyProtection="0"/>
    <xf numFmtId="195" fontId="31" fillId="19" borderId="0" applyNumberFormat="0" applyBorder="0" applyAlignment="0" applyProtection="0"/>
    <xf numFmtId="0" fontId="32" fillId="14" borderId="0" applyNumberFormat="0" applyBorder="0" applyAlignment="0" applyProtection="0"/>
    <xf numFmtId="0" fontId="31" fillId="72" borderId="0" applyNumberFormat="0" applyBorder="0" applyAlignment="0" applyProtection="0"/>
    <xf numFmtId="0" fontId="31" fillId="72" borderId="0" applyNumberFormat="0" applyBorder="0" applyAlignment="0" applyProtection="0"/>
    <xf numFmtId="0" fontId="31" fillId="72" borderId="0" applyNumberFormat="0" applyBorder="0" applyAlignment="0" applyProtection="0"/>
    <xf numFmtId="195" fontId="5" fillId="28" borderId="0" applyNumberFormat="0" applyBorder="0" applyAlignment="0" applyProtection="0"/>
    <xf numFmtId="195" fontId="5" fillId="29" borderId="0" applyNumberFormat="0" applyBorder="0" applyAlignment="0" applyProtection="0"/>
    <xf numFmtId="195" fontId="31" fillId="20" borderId="0" applyNumberFormat="0" applyBorder="0" applyAlignment="0" applyProtection="0"/>
    <xf numFmtId="0" fontId="32" fillId="15"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31" fillId="67" borderId="0" applyNumberFormat="0" applyBorder="0" applyAlignment="0" applyProtection="0"/>
    <xf numFmtId="195" fontId="5" fillId="31" borderId="0" applyNumberFormat="0" applyBorder="0" applyAlignment="0" applyProtection="0"/>
    <xf numFmtId="195" fontId="5" fillId="32" borderId="0" applyNumberFormat="0" applyBorder="0" applyAlignment="0" applyProtection="0"/>
    <xf numFmtId="195" fontId="31" fillId="33" borderId="0" applyNumberFormat="0" applyBorder="0" applyAlignment="0" applyProtection="0"/>
    <xf numFmtId="0" fontId="32" fillId="30" borderId="0" applyNumberFormat="0" applyBorder="0" applyAlignment="0" applyProtection="0"/>
    <xf numFmtId="0" fontId="31" fillId="74" borderId="0" applyNumberFormat="0" applyBorder="0" applyAlignment="0" applyProtection="0"/>
    <xf numFmtId="0" fontId="31" fillId="74" borderId="0" applyNumberFormat="0" applyBorder="0" applyAlignment="0" applyProtection="0"/>
    <xf numFmtId="0" fontId="31" fillId="75" borderId="0" applyNumberFormat="0" applyBorder="0" applyAlignment="0" applyProtection="0"/>
    <xf numFmtId="195" fontId="35" fillId="0" borderId="0" applyNumberFormat="0" applyFill="0" applyBorder="0" applyAlignment="0" applyProtection="0">
      <alignment vertical="top"/>
      <protection locked="0"/>
    </xf>
    <xf numFmtId="0" fontId="37" fillId="3" borderId="0" applyNumberFormat="0" applyBorder="0" applyAlignment="0" applyProtection="0"/>
    <xf numFmtId="0" fontId="43" fillId="26" borderId="0"/>
    <xf numFmtId="195" fontId="38" fillId="26" borderId="0"/>
    <xf numFmtId="0" fontId="43" fillId="26" borderId="0"/>
    <xf numFmtId="195" fontId="156" fillId="26" borderId="0"/>
    <xf numFmtId="0" fontId="8" fillId="26" borderId="0"/>
    <xf numFmtId="195" fontId="157" fillId="26" borderId="0"/>
    <xf numFmtId="0" fontId="158" fillId="0" borderId="0" applyNumberFormat="0" applyFill="0" applyBorder="0" applyAlignment="0" applyProtection="0"/>
    <xf numFmtId="0" fontId="159" fillId="0" borderId="0"/>
    <xf numFmtId="231" fontId="160" fillId="0" borderId="0">
      <alignment horizontal="right"/>
    </xf>
    <xf numFmtId="232" fontId="160" fillId="0" borderId="0">
      <alignment horizontal="right" vertical="center"/>
    </xf>
    <xf numFmtId="231" fontId="160" fillId="0" borderId="0">
      <alignment horizontal="right" vertical="center"/>
    </xf>
    <xf numFmtId="0" fontId="62" fillId="0" borderId="0">
      <alignment vertical="center"/>
    </xf>
    <xf numFmtId="0" fontId="161" fillId="0" borderId="0">
      <alignment horizontal="left"/>
    </xf>
    <xf numFmtId="233" fontId="162" fillId="76" borderId="0">
      <alignment horizontal="right" vertical="center"/>
    </xf>
    <xf numFmtId="234" fontId="162" fillId="76" borderId="0">
      <alignment horizontal="right"/>
    </xf>
    <xf numFmtId="235" fontId="162" fillId="0" borderId="0">
      <alignment horizontal="right" vertical="center"/>
    </xf>
    <xf numFmtId="195" fontId="95"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184" fontId="41" fillId="0" borderId="0" applyFill="0" applyBorder="0" applyAlignment="0"/>
    <xf numFmtId="182" fontId="43" fillId="0" borderId="0" applyFill="0" applyBorder="0" applyAlignment="0"/>
    <xf numFmtId="187" fontId="43" fillId="0" borderId="0" applyFill="0" applyBorder="0" applyAlignment="0"/>
    <xf numFmtId="181" fontId="41" fillId="0" borderId="0" applyFill="0" applyBorder="0" applyAlignment="0"/>
    <xf numFmtId="188" fontId="25" fillId="0" borderId="0" applyFill="0" applyBorder="0" applyAlignment="0"/>
    <xf numFmtId="188" fontId="22" fillId="0" borderId="0" applyFill="0" applyBorder="0" applyAlignment="0"/>
    <xf numFmtId="192" fontId="43" fillId="0" borderId="0" applyFill="0" applyBorder="0" applyAlignment="0"/>
    <xf numFmtId="189" fontId="25" fillId="0" borderId="0" applyFill="0" applyBorder="0" applyAlignment="0"/>
    <xf numFmtId="189"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0" fontId="45" fillId="8" borderId="11" applyNumberFormat="0" applyAlignment="0" applyProtection="0"/>
    <xf numFmtId="0" fontId="163" fillId="0" borderId="0" applyFill="0" applyBorder="0" applyProtection="0">
      <alignment horizontal="center"/>
      <protection locked="0"/>
    </xf>
    <xf numFmtId="236" fontId="7" fillId="77" borderId="33">
      <alignment vertical="center"/>
    </xf>
    <xf numFmtId="0" fontId="47" fillId="35" borderId="13" applyNumberFormat="0" applyAlignment="0" applyProtection="0"/>
    <xf numFmtId="0" fontId="164" fillId="0" borderId="3">
      <alignment horizontal="center"/>
    </xf>
    <xf numFmtId="195" fontId="48" fillId="0" borderId="1">
      <alignment horizontal="left" wrapText="1"/>
    </xf>
    <xf numFmtId="195" fontId="165" fillId="0" borderId="1">
      <alignment horizontal="left" wrapText="1"/>
    </xf>
    <xf numFmtId="237" fontId="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66" fillId="0" borderId="0" applyFont="0" applyFill="0" applyBorder="0" applyAlignment="0" applyProtection="0"/>
    <xf numFmtId="181" fontId="41" fillId="0" borderId="0" applyFont="0" applyFill="0" applyBorder="0" applyAlignment="0" applyProtection="0"/>
    <xf numFmtId="188" fontId="25" fillId="0" borderId="0" applyFont="0" applyFill="0" applyBorder="0" applyAlignment="0" applyProtection="0"/>
    <xf numFmtId="238" fontId="145" fillId="0" borderId="0" applyFont="0" applyFill="0" applyBorder="0" applyAlignment="0" applyProtection="0">
      <alignment horizontal="center"/>
    </xf>
    <xf numFmtId="239" fontId="167" fillId="0" borderId="0" applyFont="0" applyFill="0" applyBorder="0" applyAlignment="0" applyProtection="0"/>
    <xf numFmtId="240" fontId="168" fillId="0" borderId="0" applyFont="0" applyFill="0" applyBorder="0" applyAlignment="0" applyProtection="0"/>
    <xf numFmtId="241" fontId="169" fillId="0" borderId="0" applyFont="0" applyFill="0" applyBorder="0" applyAlignment="0" applyProtection="0"/>
    <xf numFmtId="242" fontId="168" fillId="0" borderId="0" applyFont="0" applyFill="0" applyBorder="0" applyAlignment="0" applyProtection="0"/>
    <xf numFmtId="243" fontId="169" fillId="0" borderId="0" applyFont="0" applyFill="0" applyBorder="0" applyAlignment="0" applyProtection="0"/>
    <xf numFmtId="244" fontId="168" fillId="0" borderId="0" applyFont="0" applyFill="0" applyBorder="0" applyAlignment="0" applyProtection="0"/>
    <xf numFmtId="168" fontId="8" fillId="0" borderId="0" applyFont="0" applyFill="0" applyBorder="0" applyAlignment="0" applyProtection="0"/>
    <xf numFmtId="168" fontId="166" fillId="0" borderId="0" applyFont="0" applyFill="0" applyBorder="0" applyAlignment="0" applyProtection="0"/>
    <xf numFmtId="168" fontId="16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24" fontId="8" fillId="0" borderId="0" applyFont="0" applyFill="0" applyBorder="0" applyAlignment="0" applyProtection="0"/>
    <xf numFmtId="168" fontId="8"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66" fillId="0" borderId="0" applyFont="0" applyFill="0" applyBorder="0" applyAlignment="0" applyProtection="0"/>
    <xf numFmtId="168" fontId="166" fillId="0" borderId="0" applyFont="0" applyFill="0" applyBorder="0" applyAlignment="0" applyProtection="0"/>
    <xf numFmtId="0" fontId="170" fillId="0" borderId="0" applyNumberFormat="0" applyFill="0" applyBorder="0" applyAlignment="0" applyProtection="0"/>
    <xf numFmtId="0" fontId="171" fillId="0" borderId="0" applyNumberFormat="0" applyAlignment="0">
      <alignment horizontal="left"/>
    </xf>
    <xf numFmtId="245" fontId="172" fillId="0" borderId="0" applyFill="0" applyBorder="0" applyProtection="0"/>
    <xf numFmtId="246" fontId="167" fillId="0" borderId="0" applyFont="0" applyFill="0" applyBorder="0" applyAlignment="0" applyProtection="0"/>
    <xf numFmtId="247" fontId="52" fillId="0" borderId="0" applyFill="0" applyBorder="0" applyProtection="0"/>
    <xf numFmtId="247" fontId="52" fillId="0" borderId="32" applyFill="0" applyProtection="0"/>
    <xf numFmtId="247" fontId="52" fillId="0" borderId="10" applyFill="0" applyProtection="0"/>
    <xf numFmtId="248" fontId="3" fillId="0" borderId="0" applyFont="0" applyFill="0" applyBorder="0" applyAlignment="0" applyProtection="0"/>
    <xf numFmtId="249" fontId="5" fillId="0" borderId="0" applyFill="0" applyBorder="0" applyAlignment="0" applyProtection="0"/>
    <xf numFmtId="220" fontId="41" fillId="0" borderId="0" applyFont="0" applyFill="0" applyBorder="0" applyAlignment="0" applyProtection="0"/>
    <xf numFmtId="182" fontId="25" fillId="0" borderId="0" applyFont="0" applyFill="0" applyBorder="0" applyAlignment="0" applyProtection="0"/>
    <xf numFmtId="250" fontId="169" fillId="0" borderId="0" applyFont="0" applyFill="0" applyBorder="0" applyAlignment="0" applyProtection="0"/>
    <xf numFmtId="251" fontId="168" fillId="0" borderId="0" applyFont="0" applyFill="0" applyBorder="0" applyAlignment="0" applyProtection="0"/>
    <xf numFmtId="252" fontId="169" fillId="0" borderId="0" applyFont="0" applyFill="0" applyBorder="0" applyAlignment="0" applyProtection="0"/>
    <xf numFmtId="253" fontId="168" fillId="0" borderId="0" applyFont="0" applyFill="0" applyBorder="0" applyAlignment="0" applyProtection="0"/>
    <xf numFmtId="254" fontId="169" fillId="0" borderId="0" applyFont="0" applyFill="0" applyBorder="0" applyAlignment="0" applyProtection="0"/>
    <xf numFmtId="255" fontId="16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37" fontId="173" fillId="0" borderId="34" applyFont="0" applyFill="0" applyBorder="0">
      <protection locked="0"/>
    </xf>
    <xf numFmtId="0" fontId="43" fillId="25" borderId="0"/>
    <xf numFmtId="195" fontId="38" fillId="25" borderId="0"/>
    <xf numFmtId="0" fontId="43" fillId="25" borderId="0"/>
    <xf numFmtId="195" fontId="156" fillId="25" borderId="0"/>
    <xf numFmtId="0" fontId="8" fillId="37" borderId="0"/>
    <xf numFmtId="195" fontId="157" fillId="37" borderId="0"/>
    <xf numFmtId="256" fontId="5" fillId="0" borderId="0" applyFill="0" applyBorder="0" applyAlignment="0" applyProtection="0"/>
    <xf numFmtId="257" fontId="5" fillId="0" borderId="0" applyFill="0" applyBorder="0" applyAlignment="0" applyProtection="0"/>
    <xf numFmtId="195" fontId="3" fillId="38" borderId="0" applyFont="0" applyFill="0" applyBorder="0" applyAlignment="0" applyProtection="0"/>
    <xf numFmtId="196" fontId="52" fillId="0" borderId="32" applyFill="0" applyProtection="0"/>
    <xf numFmtId="196" fontId="52" fillId="0" borderId="10" applyFill="0" applyProtection="0"/>
    <xf numFmtId="38" fontId="34" fillId="0" borderId="35">
      <alignment vertical="center"/>
    </xf>
    <xf numFmtId="38" fontId="34" fillId="0" borderId="35">
      <alignment vertical="center"/>
    </xf>
    <xf numFmtId="258" fontId="174" fillId="0" borderId="0" applyFont="0" applyFill="0" applyBorder="0" applyAlignment="0" applyProtection="0"/>
    <xf numFmtId="259" fontId="174" fillId="0" borderId="0" applyFont="0" applyFill="0" applyBorder="0" applyAlignment="0" applyProtection="0"/>
    <xf numFmtId="0" fontId="6" fillId="0" borderId="0" applyNumberFormat="0" applyFill="0" applyBorder="0" applyAlignment="0" applyProtection="0"/>
    <xf numFmtId="195" fontId="54" fillId="39" borderId="0" applyNumberFormat="0" applyBorder="0" applyAlignment="0" applyProtection="0"/>
    <xf numFmtId="195" fontId="54" fillId="40" borderId="0" applyNumberFormat="0" applyBorder="0" applyAlignment="0" applyProtection="0"/>
    <xf numFmtId="195" fontId="54" fillId="41" borderId="0" applyNumberFormat="0" applyBorder="0" applyAlignment="0" applyProtection="0"/>
    <xf numFmtId="181" fontId="41" fillId="0" borderId="0" applyFill="0" applyBorder="0" applyAlignment="0"/>
    <xf numFmtId="188" fontId="25" fillId="0" borderId="0" applyFill="0" applyBorder="0" applyAlignment="0"/>
    <xf numFmtId="188"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181" fontId="41" fillId="0" borderId="0" applyFill="0" applyBorder="0" applyAlignment="0"/>
    <xf numFmtId="188" fontId="25" fillId="0" borderId="0" applyFill="0" applyBorder="0" applyAlignment="0"/>
    <xf numFmtId="188" fontId="22" fillId="0" borderId="0" applyFill="0" applyBorder="0" applyAlignment="0"/>
    <xf numFmtId="192" fontId="43" fillId="0" borderId="0" applyFill="0" applyBorder="0" applyAlignment="0"/>
    <xf numFmtId="189" fontId="25" fillId="0" borderId="0" applyFill="0" applyBorder="0" applyAlignment="0"/>
    <xf numFmtId="189"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0" fontId="175" fillId="0" borderId="0" applyNumberFormat="0" applyAlignment="0">
      <alignment horizontal="left"/>
    </xf>
    <xf numFmtId="260" fontId="176" fillId="0" borderId="0" applyFont="0" applyFill="0" applyBorder="0" applyAlignment="0" applyProtection="0"/>
    <xf numFmtId="261" fontId="176" fillId="0" borderId="0">
      <alignment horizontal="right"/>
    </xf>
    <xf numFmtId="10" fontId="8" fillId="43" borderId="1" applyNumberFormat="0" applyFill="0" applyBorder="0" applyAlignment="0" applyProtection="0">
      <protection locked="0"/>
    </xf>
    <xf numFmtId="0" fontId="177" fillId="0" borderId="0">
      <alignment vertical="center"/>
    </xf>
    <xf numFmtId="0" fontId="49" fillId="0" borderId="0" applyNumberFormat="0" applyFont="0" applyBorder="0" applyAlignment="0"/>
    <xf numFmtId="0" fontId="61" fillId="4" borderId="0" applyNumberFormat="0" applyBorder="0" applyAlignment="0" applyProtection="0"/>
    <xf numFmtId="0" fontId="62" fillId="78" borderId="0" applyNumberFormat="0" applyBorder="0" applyAlignment="0" applyProtection="0"/>
    <xf numFmtId="0" fontId="63" fillId="0" borderId="36" applyNumberFormat="0" applyAlignment="0" applyProtection="0"/>
    <xf numFmtId="195" fontId="67" fillId="0" borderId="17" applyNumberFormat="0" applyAlignment="0" applyProtection="0">
      <alignment horizontal="left" vertical="center"/>
    </xf>
    <xf numFmtId="0" fontId="63" fillId="0" borderId="37">
      <alignment horizontal="left" vertical="center"/>
    </xf>
    <xf numFmtId="195" fontId="67" fillId="0" borderId="2">
      <alignment horizontal="left" vertical="center"/>
    </xf>
    <xf numFmtId="14" fontId="48" fillId="79" borderId="38">
      <alignment horizontal="center" vertical="center" wrapText="1"/>
    </xf>
    <xf numFmtId="14" fontId="48" fillId="66" borderId="38">
      <alignment horizontal="center" vertical="center" wrapText="1"/>
    </xf>
    <xf numFmtId="0" fontId="163" fillId="0" borderId="0" applyFill="0" applyAlignment="0" applyProtection="0">
      <protection locked="0"/>
    </xf>
    <xf numFmtId="0" fontId="163" fillId="0" borderId="31" applyFill="0" applyAlignment="0" applyProtection="0">
      <protection locked="0"/>
    </xf>
    <xf numFmtId="260" fontId="178" fillId="0" borderId="0" applyNumberFormat="0" applyFill="0" applyBorder="0" applyAlignment="0" applyProtection="0"/>
    <xf numFmtId="229" fontId="143" fillId="0" borderId="0">
      <protection locked="0"/>
    </xf>
    <xf numFmtId="229" fontId="144" fillId="0" borderId="0">
      <protection locked="0"/>
    </xf>
    <xf numFmtId="0" fontId="62" fillId="80" borderId="0" applyNumberFormat="0" applyBorder="0" applyAlignment="0" applyProtection="0"/>
    <xf numFmtId="199" fontId="3" fillId="46" borderId="1" applyNumberFormat="0" applyFont="0" applyAlignment="0">
      <protection locked="0"/>
    </xf>
    <xf numFmtId="0" fontId="5" fillId="81" borderId="24" applyNumberFormat="0" applyAlignment="0">
      <protection locked="0"/>
    </xf>
    <xf numFmtId="0" fontId="5" fillId="81" borderId="24" applyNumberFormat="0" applyAlignment="0">
      <protection locked="0"/>
    </xf>
    <xf numFmtId="0" fontId="5"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179" fillId="0" borderId="1"/>
    <xf numFmtId="40" fontId="180" fillId="0" borderId="0">
      <protection locked="0"/>
    </xf>
    <xf numFmtId="1" fontId="181" fillId="0" borderId="0">
      <alignment horizontal="center"/>
      <protection locked="0"/>
    </xf>
    <xf numFmtId="262" fontId="95" fillId="0" borderId="0" applyFont="0" applyFill="0" applyBorder="0" applyAlignment="0" applyProtection="0"/>
    <xf numFmtId="263" fontId="182" fillId="0" borderId="0" applyFont="0" applyFill="0" applyBorder="0" applyAlignment="0" applyProtection="0"/>
    <xf numFmtId="195" fontId="72" fillId="0" borderId="0" applyNumberFormat="0" applyFill="0" applyBorder="0" applyAlignment="0" applyProtection="0">
      <alignment vertical="top"/>
      <protection locked="0"/>
    </xf>
    <xf numFmtId="195" fontId="73" fillId="0" borderId="0">
      <alignment vertical="center"/>
    </xf>
    <xf numFmtId="195" fontId="76" fillId="0" borderId="0" applyProtection="0">
      <alignment vertical="center"/>
      <protection locked="0"/>
    </xf>
    <xf numFmtId="195" fontId="76" fillId="0" borderId="0" applyProtection="0">
      <alignment vertical="center"/>
      <protection locked="0"/>
    </xf>
    <xf numFmtId="195" fontId="183" fillId="0" borderId="0" applyProtection="0">
      <alignment vertical="center"/>
      <protection locked="0"/>
    </xf>
    <xf numFmtId="195" fontId="75" fillId="0" borderId="0" applyProtection="0">
      <alignment vertical="center"/>
      <protection locked="0"/>
    </xf>
    <xf numFmtId="195" fontId="76" fillId="0" borderId="0" applyNumberFormat="0" applyProtection="0">
      <alignment vertical="top"/>
      <protection locked="0"/>
    </xf>
    <xf numFmtId="195" fontId="76" fillId="0" borderId="0" applyNumberFormat="0" applyProtection="0">
      <alignment vertical="top"/>
      <protection locked="0"/>
    </xf>
    <xf numFmtId="195" fontId="183" fillId="0" borderId="0" applyNumberFormat="0" applyProtection="0">
      <alignment vertical="top"/>
      <protection locked="0"/>
    </xf>
    <xf numFmtId="195" fontId="75" fillId="0" borderId="0" applyNumberFormat="0" applyProtection="0">
      <alignment vertical="top"/>
      <protection locked="0"/>
    </xf>
    <xf numFmtId="195" fontId="78" fillId="0" borderId="22" applyAlignment="0"/>
    <xf numFmtId="195" fontId="78" fillId="0" borderId="22" applyAlignment="0"/>
    <xf numFmtId="195" fontId="184" fillId="0" borderId="22" applyAlignment="0"/>
    <xf numFmtId="195" fontId="77" fillId="0" borderId="22" applyAlignment="0"/>
    <xf numFmtId="38" fontId="185" fillId="0" borderId="0"/>
    <xf numFmtId="38" fontId="186" fillId="0" borderId="0"/>
    <xf numFmtId="38" fontId="187" fillId="0" borderId="0"/>
    <xf numFmtId="38" fontId="188" fillId="0" borderId="0"/>
    <xf numFmtId="0" fontId="167" fillId="0" borderId="0"/>
    <xf numFmtId="0" fontId="167" fillId="0" borderId="0"/>
    <xf numFmtId="0" fontId="176" fillId="0" borderId="0"/>
    <xf numFmtId="181" fontId="41" fillId="0" borderId="0" applyFill="0" applyBorder="0" applyAlignment="0"/>
    <xf numFmtId="188" fontId="25" fillId="0" borderId="0" applyFill="0" applyBorder="0" applyAlignment="0"/>
    <xf numFmtId="188"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181" fontId="41" fillId="0" borderId="0" applyFill="0" applyBorder="0" applyAlignment="0"/>
    <xf numFmtId="188" fontId="25" fillId="0" borderId="0" applyFill="0" applyBorder="0" applyAlignment="0"/>
    <xf numFmtId="188" fontId="22" fillId="0" borderId="0" applyFill="0" applyBorder="0" applyAlignment="0"/>
    <xf numFmtId="192" fontId="43" fillId="0" borderId="0" applyFill="0" applyBorder="0" applyAlignment="0"/>
    <xf numFmtId="189" fontId="25" fillId="0" borderId="0" applyFill="0" applyBorder="0" applyAlignment="0"/>
    <xf numFmtId="189"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195" fontId="8" fillId="0" borderId="24" applyNumberFormat="0" applyFont="0" applyFill="0" applyAlignment="0" applyProtection="0"/>
    <xf numFmtId="264" fontId="3" fillId="0" borderId="0" applyFont="0" applyFill="0" applyBorder="0" applyAlignment="0" applyProtection="0"/>
    <xf numFmtId="265" fontId="3"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202" fontId="3" fillId="0" borderId="0" applyFont="0" applyFill="0" applyBorder="0" applyAlignment="0" applyProtection="0"/>
    <xf numFmtId="266" fontId="3" fillId="0" borderId="0" applyFont="0" applyFill="0" applyBorder="0" applyAlignment="0" applyProtection="0"/>
    <xf numFmtId="267" fontId="3" fillId="0" borderId="0" applyFont="0" applyFill="0" applyBorder="0" applyAlignment="0" applyProtection="0"/>
    <xf numFmtId="0" fontId="130" fillId="0" borderId="0" applyFont="0" applyFill="0" applyBorder="0" applyAlignment="0" applyProtection="0"/>
    <xf numFmtId="268" fontId="3" fillId="0" borderId="0" applyFont="0" applyFill="0" applyBorder="0" applyAlignment="0" applyProtection="0"/>
    <xf numFmtId="269" fontId="3" fillId="0" borderId="0" applyFont="0" applyFill="0" applyBorder="0" applyAlignment="0" applyProtection="0"/>
    <xf numFmtId="0" fontId="189" fillId="0" borderId="0">
      <protection locked="0"/>
    </xf>
    <xf numFmtId="0" fontId="82" fillId="42" borderId="0" applyNumberFormat="0" applyBorder="0" applyAlignment="0" applyProtection="0"/>
    <xf numFmtId="0" fontId="34" fillId="0" borderId="39"/>
    <xf numFmtId="203" fontId="3" fillId="0" borderId="0"/>
    <xf numFmtId="0" fontId="8" fillId="0" borderId="0"/>
    <xf numFmtId="0" fontId="8" fillId="0" borderId="0"/>
    <xf numFmtId="0" fontId="166" fillId="0" borderId="0"/>
    <xf numFmtId="0" fontId="190" fillId="0" borderId="0"/>
    <xf numFmtId="0" fontId="166" fillId="0" borderId="0"/>
    <xf numFmtId="0" fontId="49" fillId="0" borderId="0"/>
    <xf numFmtId="0" fontId="131" fillId="0" borderId="0"/>
    <xf numFmtId="0" fontId="131" fillId="0" borderId="0"/>
    <xf numFmtId="0" fontId="131" fillId="0" borderId="0"/>
    <xf numFmtId="0" fontId="131" fillId="0" borderId="0"/>
    <xf numFmtId="0" fontId="131" fillId="0" borderId="0"/>
    <xf numFmtId="0" fontId="49" fillId="0" borderId="0"/>
    <xf numFmtId="0" fontId="191" fillId="0" borderId="0"/>
    <xf numFmtId="195" fontId="3" fillId="0" borderId="0"/>
    <xf numFmtId="0" fontId="3" fillId="0" borderId="0"/>
    <xf numFmtId="195" fontId="83" fillId="0" borderId="0"/>
    <xf numFmtId="195" fontId="192" fillId="0" borderId="0"/>
    <xf numFmtId="0" fontId="8"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5" fillId="0" borderId="0"/>
    <xf numFmtId="0" fontId="2" fillId="0" borderId="0"/>
    <xf numFmtId="195" fontId="2" fillId="0" borderId="0"/>
    <xf numFmtId="195" fontId="2" fillId="0" borderId="0"/>
    <xf numFmtId="195" fontId="2" fillId="0" borderId="0"/>
    <xf numFmtId="0" fontId="2" fillId="0" borderId="0"/>
    <xf numFmtId="0" fontId="2" fillId="0" borderId="0"/>
    <xf numFmtId="0" fontId="2" fillId="0" borderId="0"/>
    <xf numFmtId="0" fontId="2" fillId="0" borderId="0"/>
    <xf numFmtId="0" fontId="2" fillId="0" borderId="0"/>
    <xf numFmtId="195" fontId="8" fillId="0" borderId="0"/>
    <xf numFmtId="195" fontId="8" fillId="0" borderId="0"/>
    <xf numFmtId="195" fontId="8" fillId="0" borderId="0"/>
    <xf numFmtId="0" fontId="2" fillId="0" borderId="0"/>
    <xf numFmtId="0" fontId="2" fillId="0" borderId="0"/>
    <xf numFmtId="195" fontId="5" fillId="0" borderId="0"/>
    <xf numFmtId="0" fontId="8" fillId="0" borderId="0"/>
    <xf numFmtId="0" fontId="2" fillId="0" borderId="0"/>
    <xf numFmtId="195" fontId="2" fillId="0" borderId="0"/>
    <xf numFmtId="195" fontId="2" fillId="0" borderId="0"/>
    <xf numFmtId="195" fontId="2" fillId="0" borderId="0"/>
    <xf numFmtId="0" fontId="2" fillId="0" borderId="0"/>
    <xf numFmtId="0" fontId="2" fillId="0" borderId="0"/>
    <xf numFmtId="0" fontId="2" fillId="0" borderId="0"/>
    <xf numFmtId="0" fontId="2" fillId="0" borderId="0"/>
    <xf numFmtId="0" fontId="2" fillId="0" borderId="0"/>
    <xf numFmtId="195" fontId="2" fillId="0" borderId="0"/>
    <xf numFmtId="195" fontId="2" fillId="0" borderId="0"/>
    <xf numFmtId="195" fontId="2" fillId="0" borderId="0"/>
    <xf numFmtId="195" fontId="5" fillId="0" borderId="0"/>
    <xf numFmtId="0" fontId="8"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5" fillId="0" borderId="0"/>
    <xf numFmtId="0" fontId="8" fillId="0" borderId="0"/>
    <xf numFmtId="195" fontId="8" fillId="0" borderId="0"/>
    <xf numFmtId="0" fontId="8" fillId="0" borderId="0"/>
    <xf numFmtId="0" fontId="2" fillId="0" borderId="0"/>
    <xf numFmtId="0" fontId="2" fillId="0" borderId="0"/>
    <xf numFmtId="0" fontId="2" fillId="0" borderId="0"/>
    <xf numFmtId="0" fontId="166" fillId="0" borderId="0"/>
    <xf numFmtId="0" fontId="8" fillId="0" borderId="0"/>
    <xf numFmtId="0" fontId="166" fillId="0" borderId="0"/>
    <xf numFmtId="0" fontId="8" fillId="0" borderId="0"/>
    <xf numFmtId="195" fontId="85" fillId="0" borderId="0"/>
    <xf numFmtId="0" fontId="85" fillId="0" borderId="0"/>
    <xf numFmtId="195" fontId="193" fillId="0" borderId="0"/>
    <xf numFmtId="195" fontId="84" fillId="0" borderId="0"/>
    <xf numFmtId="0" fontId="29" fillId="48" borderId="25" applyNumberFormat="0" applyFont="0" applyAlignment="0" applyProtection="0"/>
    <xf numFmtId="0" fontId="5" fillId="48" borderId="25" applyNumberFormat="0" applyFont="0" applyAlignment="0" applyProtection="0"/>
    <xf numFmtId="270" fontId="3" fillId="82" borderId="0"/>
    <xf numFmtId="229" fontId="144" fillId="0" borderId="0">
      <protection locked="0"/>
    </xf>
    <xf numFmtId="229" fontId="144" fillId="0" borderId="0">
      <protection locked="0"/>
    </xf>
    <xf numFmtId="176" fontId="194" fillId="0" borderId="0" applyFont="0" applyFill="0" applyBorder="0" applyAlignment="0" applyProtection="0"/>
    <xf numFmtId="173" fontId="195" fillId="0" borderId="0" applyFont="0" applyFill="0" applyBorder="0" applyAlignment="0" applyProtection="0"/>
    <xf numFmtId="195" fontId="49" fillId="0" borderId="0"/>
    <xf numFmtId="195" fontId="3" fillId="0" borderId="0"/>
    <xf numFmtId="0" fontId="87" fillId="8" borderId="26" applyNumberFormat="0" applyAlignment="0" applyProtection="0"/>
    <xf numFmtId="195" fontId="88" fillId="36" borderId="0" applyFill="0" applyBorder="0" applyProtection="0">
      <alignment horizontal="center"/>
    </xf>
    <xf numFmtId="195" fontId="89" fillId="0" borderId="0"/>
    <xf numFmtId="0" fontId="90" fillId="82" borderId="0"/>
    <xf numFmtId="195" fontId="196" fillId="38" borderId="0"/>
    <xf numFmtId="271" fontId="163" fillId="0" borderId="0" applyFont="0" applyFill="0" applyBorder="0" applyAlignment="0" applyProtection="0"/>
    <xf numFmtId="272" fontId="167" fillId="0" borderId="0" applyFont="0" applyFill="0" applyBorder="0" applyAlignment="0" applyProtection="0"/>
    <xf numFmtId="273" fontId="169" fillId="0" borderId="0" applyFont="0" applyFill="0" applyBorder="0" applyAlignment="0" applyProtection="0"/>
    <xf numFmtId="205" fontId="5" fillId="0" borderId="0" applyFill="0" applyBorder="0" applyAlignment="0" applyProtection="0"/>
    <xf numFmtId="187" fontId="43" fillId="0" borderId="0" applyFont="0" applyFill="0" applyBorder="0" applyAlignment="0" applyProtection="0"/>
    <xf numFmtId="190" fontId="41" fillId="0" borderId="0" applyFont="0" applyFill="0" applyBorder="0" applyAlignment="0" applyProtection="0"/>
    <xf numFmtId="10" fontId="5" fillId="0" borderId="0" applyFill="0" applyBorder="0" applyAlignment="0" applyProtection="0"/>
    <xf numFmtId="9" fontId="145" fillId="0" borderId="0" applyFont="0" applyFill="0" applyBorder="0" applyAlignment="0" applyProtection="0">
      <alignment horizontal="center"/>
    </xf>
    <xf numFmtId="274" fontId="169" fillId="0" borderId="0" applyFont="0" applyFill="0" applyBorder="0" applyAlignment="0" applyProtection="0"/>
    <xf numFmtId="275" fontId="167" fillId="0" borderId="0" applyFont="0" applyFill="0" applyBorder="0" applyAlignment="0" applyProtection="0"/>
    <xf numFmtId="276" fontId="169" fillId="0" borderId="0" applyFont="0" applyFill="0" applyBorder="0" applyAlignment="0" applyProtection="0"/>
    <xf numFmtId="277" fontId="167" fillId="0" borderId="0" applyFont="0" applyFill="0" applyBorder="0" applyAlignment="0" applyProtection="0"/>
    <xf numFmtId="10" fontId="142" fillId="0" borderId="0"/>
    <xf numFmtId="278" fontId="169" fillId="0" borderId="0" applyFont="0" applyFill="0" applyBorder="0" applyAlignment="0" applyProtection="0"/>
    <xf numFmtId="279" fontId="167" fillId="0" borderId="0" applyFont="0" applyFill="0" applyBorder="0" applyAlignment="0" applyProtection="0"/>
    <xf numFmtId="9" fontId="166" fillId="0" borderId="0" applyFont="0" applyFill="0" applyBorder="0" applyAlignment="0" applyProtection="0"/>
    <xf numFmtId="9" fontId="16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6" fillId="0" borderId="0" applyFont="0" applyFill="0" applyBorder="0" applyAlignment="0" applyProtection="0"/>
    <xf numFmtId="9" fontId="166" fillId="0" borderId="0" applyFont="0" applyFill="0" applyBorder="0" applyAlignment="0" applyProtection="0"/>
    <xf numFmtId="9" fontId="8" fillId="0" borderId="0" applyFont="0" applyFill="0" applyBorder="0" applyAlignment="0" applyProtection="0"/>
    <xf numFmtId="37" fontId="197" fillId="46" borderId="7"/>
    <xf numFmtId="208" fontId="25" fillId="0" borderId="0"/>
    <xf numFmtId="208" fontId="22" fillId="0" borderId="0"/>
    <xf numFmtId="209" fontId="25" fillId="0" borderId="0"/>
    <xf numFmtId="209" fontId="22" fillId="0" borderId="0"/>
    <xf numFmtId="37" fontId="197" fillId="46" borderId="7"/>
    <xf numFmtId="210" fontId="3" fillId="0" borderId="0" applyFont="0" applyFill="0" applyBorder="0" applyAlignment="0" applyProtection="0"/>
    <xf numFmtId="181" fontId="41" fillId="0" borderId="0" applyFill="0" applyBorder="0" applyAlignment="0"/>
    <xf numFmtId="188" fontId="25" fillId="0" borderId="0" applyFill="0" applyBorder="0" applyAlignment="0"/>
    <xf numFmtId="188"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181" fontId="41" fillId="0" borderId="0" applyFill="0" applyBorder="0" applyAlignment="0"/>
    <xf numFmtId="188" fontId="25" fillId="0" borderId="0" applyFill="0" applyBorder="0" applyAlignment="0"/>
    <xf numFmtId="188" fontId="22" fillId="0" borderId="0" applyFill="0" applyBorder="0" applyAlignment="0"/>
    <xf numFmtId="192" fontId="43" fillId="0" borderId="0" applyFill="0" applyBorder="0" applyAlignment="0"/>
    <xf numFmtId="189" fontId="25" fillId="0" borderId="0" applyFill="0" applyBorder="0" applyAlignment="0"/>
    <xf numFmtId="189" fontId="22" fillId="0" borderId="0" applyFill="0" applyBorder="0" applyAlignment="0"/>
    <xf numFmtId="220" fontId="41" fillId="0" borderId="0" applyFill="0" applyBorder="0" applyAlignment="0"/>
    <xf numFmtId="182" fontId="25" fillId="0" borderId="0" applyFill="0" applyBorder="0" applyAlignment="0"/>
    <xf numFmtId="182" fontId="22" fillId="0" borderId="0" applyFill="0" applyBorder="0" applyAlignment="0"/>
    <xf numFmtId="280" fontId="198" fillId="0" borderId="40" applyBorder="0">
      <alignment horizontal="right"/>
      <protection locked="0"/>
    </xf>
    <xf numFmtId="195" fontId="89" fillId="0" borderId="0"/>
    <xf numFmtId="195" fontId="91" fillId="0" borderId="0" applyProtection="0"/>
    <xf numFmtId="281" fontId="199" fillId="0" borderId="0" applyNumberFormat="0" applyFill="0" applyBorder="0" applyAlignment="0" applyProtection="0">
      <alignment horizontal="left"/>
    </xf>
    <xf numFmtId="3" fontId="5" fillId="0" borderId="0" applyFill="0" applyBorder="0" applyAlignment="0"/>
    <xf numFmtId="0" fontId="40" fillId="81" borderId="26" applyNumberFormat="0" applyProtection="0">
      <alignment vertical="center"/>
    </xf>
    <xf numFmtId="0" fontId="57" fillId="81" borderId="26" applyNumberFormat="0" applyProtection="0">
      <alignment vertical="center"/>
    </xf>
    <xf numFmtId="0" fontId="40" fillId="81" borderId="26" applyNumberFormat="0" applyProtection="0">
      <alignment horizontal="left" vertical="center" indent="1"/>
    </xf>
    <xf numFmtId="0" fontId="40" fillId="81" borderId="26" applyNumberFormat="0" applyProtection="0">
      <alignment horizontal="left" vertical="center" indent="1"/>
    </xf>
    <xf numFmtId="195" fontId="3" fillId="49" borderId="26" applyNumberFormat="0" applyProtection="0">
      <alignment horizontal="left" vertical="center" indent="1"/>
    </xf>
    <xf numFmtId="195" fontId="3" fillId="49" borderId="26" applyNumberFormat="0" applyProtection="0">
      <alignment horizontal="left" vertical="center"/>
    </xf>
    <xf numFmtId="0" fontId="40" fillId="83" borderId="26" applyNumberFormat="0" applyProtection="0">
      <alignment horizontal="right" vertical="center"/>
    </xf>
    <xf numFmtId="0" fontId="40" fillId="84" borderId="26" applyNumberFormat="0" applyProtection="0">
      <alignment horizontal="right" vertical="center"/>
    </xf>
    <xf numFmtId="0" fontId="40" fillId="70" borderId="26" applyNumberFormat="0" applyProtection="0">
      <alignment horizontal="right" vertical="center"/>
    </xf>
    <xf numFmtId="0" fontId="40" fillId="85" borderId="26" applyNumberFormat="0" applyProtection="0">
      <alignment horizontal="right" vertical="center"/>
    </xf>
    <xf numFmtId="0" fontId="40" fillId="86" borderId="26" applyNumberFormat="0" applyProtection="0">
      <alignment horizontal="right" vertical="center"/>
    </xf>
    <xf numFmtId="0" fontId="40" fillId="75" borderId="26" applyNumberFormat="0" applyProtection="0">
      <alignment horizontal="right" vertical="center"/>
    </xf>
    <xf numFmtId="0" fontId="40" fillId="71" borderId="26" applyNumberFormat="0" applyProtection="0">
      <alignment horizontal="right" vertical="center"/>
    </xf>
    <xf numFmtId="0" fontId="40" fillId="87" borderId="26" applyNumberFormat="0" applyProtection="0">
      <alignment horizontal="right" vertical="center"/>
    </xf>
    <xf numFmtId="0" fontId="40" fillId="88" borderId="26" applyNumberFormat="0" applyProtection="0">
      <alignment horizontal="right" vertical="center"/>
    </xf>
    <xf numFmtId="0" fontId="39" fillId="89" borderId="26" applyNumberFormat="0" applyProtection="0">
      <alignment horizontal="left" vertical="center" indent="1"/>
    </xf>
    <xf numFmtId="0" fontId="40" fillId="90" borderId="41" applyNumberFormat="0" applyProtection="0">
      <alignment horizontal="left" vertical="center" indent="1"/>
    </xf>
    <xf numFmtId="0" fontId="94" fillId="91" borderId="0" applyNumberFormat="0" applyProtection="0">
      <alignment horizontal="left" vertical="center" indent="1"/>
    </xf>
    <xf numFmtId="195" fontId="3" fillId="49" borderId="26" applyNumberFormat="0" applyProtection="0">
      <alignment horizontal="left" vertical="center" indent="1"/>
    </xf>
    <xf numFmtId="195" fontId="3" fillId="49" borderId="26" applyNumberFormat="0" applyProtection="0">
      <alignment horizontal="left" vertical="center"/>
    </xf>
    <xf numFmtId="0" fontId="95" fillId="90" borderId="26" applyNumberFormat="0" applyProtection="0">
      <alignment horizontal="left" vertical="center" indent="1"/>
    </xf>
    <xf numFmtId="0" fontId="95" fillId="92" borderId="26" applyNumberFormat="0" applyProtection="0">
      <alignment horizontal="left" vertical="center" indent="1"/>
    </xf>
    <xf numFmtId="195" fontId="3" fillId="62" borderId="26" applyNumberFormat="0" applyProtection="0">
      <alignment horizontal="left" vertical="center" indent="1"/>
    </xf>
    <xf numFmtId="195" fontId="3" fillId="62" borderId="26" applyNumberFormat="0" applyProtection="0">
      <alignment horizontal="left" vertical="center"/>
    </xf>
    <xf numFmtId="195" fontId="3" fillId="62" borderId="26" applyNumberFormat="0" applyProtection="0">
      <alignment horizontal="left" vertical="center" indent="1"/>
    </xf>
    <xf numFmtId="195" fontId="3" fillId="62" borderId="26" applyNumberFormat="0" applyProtection="0">
      <alignment horizontal="left" vertical="center"/>
    </xf>
    <xf numFmtId="195" fontId="3" fillId="63" borderId="26" applyNumberFormat="0" applyProtection="0">
      <alignment horizontal="left" vertical="center" indent="1"/>
    </xf>
    <xf numFmtId="195" fontId="3" fillId="63" borderId="26" applyNumberFormat="0" applyProtection="0">
      <alignment horizontal="left" vertical="center"/>
    </xf>
    <xf numFmtId="195" fontId="3" fillId="63" borderId="26" applyNumberFormat="0" applyProtection="0">
      <alignment horizontal="left" vertical="center" indent="1"/>
    </xf>
    <xf numFmtId="195" fontId="3" fillId="63" borderId="26" applyNumberFormat="0" applyProtection="0">
      <alignment horizontal="left" vertical="center"/>
    </xf>
    <xf numFmtId="195" fontId="3" fillId="44" borderId="26" applyNumberFormat="0" applyProtection="0">
      <alignment horizontal="left" vertical="center" indent="1"/>
    </xf>
    <xf numFmtId="195" fontId="3" fillId="44" borderId="26" applyNumberFormat="0" applyProtection="0">
      <alignment horizontal="left" vertical="center"/>
    </xf>
    <xf numFmtId="195" fontId="3" fillId="44" borderId="26" applyNumberFormat="0" applyProtection="0">
      <alignment horizontal="left" vertical="center" indent="1"/>
    </xf>
    <xf numFmtId="195" fontId="3" fillId="44" borderId="26" applyNumberFormat="0" applyProtection="0">
      <alignment horizontal="left" vertical="center"/>
    </xf>
    <xf numFmtId="195" fontId="3" fillId="49" borderId="26" applyNumberFormat="0" applyProtection="0">
      <alignment horizontal="left" vertical="center" indent="1"/>
    </xf>
    <xf numFmtId="195" fontId="3" fillId="49" borderId="26" applyNumberFormat="0" applyProtection="0">
      <alignment horizontal="left" vertical="center"/>
    </xf>
    <xf numFmtId="195" fontId="3" fillId="49" borderId="26" applyNumberFormat="0" applyProtection="0">
      <alignment horizontal="left" vertical="center" indent="1"/>
    </xf>
    <xf numFmtId="195" fontId="3" fillId="49" borderId="26" applyNumberFormat="0" applyProtection="0">
      <alignment horizontal="left" vertical="center"/>
    </xf>
    <xf numFmtId="0" fontId="40" fillId="80" borderId="26" applyNumberFormat="0" applyProtection="0">
      <alignment vertical="center"/>
    </xf>
    <xf numFmtId="0" fontId="57" fillId="80" borderId="26" applyNumberFormat="0" applyProtection="0">
      <alignment vertical="center"/>
    </xf>
    <xf numFmtId="0" fontId="40" fillId="80" borderId="26" applyNumberFormat="0" applyProtection="0">
      <alignment horizontal="left" vertical="center" indent="1"/>
    </xf>
    <xf numFmtId="0" fontId="40" fillId="80" borderId="26" applyNumberFormat="0" applyProtection="0">
      <alignment horizontal="left" vertical="center" indent="1"/>
    </xf>
    <xf numFmtId="0" fontId="40" fillId="90" borderId="26" applyNumberFormat="0" applyProtection="0">
      <alignment horizontal="right" vertical="center"/>
    </xf>
    <xf numFmtId="0" fontId="57" fillId="90" borderId="26" applyNumberFormat="0" applyProtection="0">
      <alignment horizontal="right" vertical="center"/>
    </xf>
    <xf numFmtId="195" fontId="3" fillId="49" borderId="26" applyNumberFormat="0" applyProtection="0">
      <alignment horizontal="left" vertical="center" indent="1"/>
    </xf>
    <xf numFmtId="195" fontId="3" fillId="49" borderId="26" applyNumberFormat="0" applyProtection="0">
      <alignment horizontal="left" vertical="center"/>
    </xf>
    <xf numFmtId="195" fontId="3" fillId="49" borderId="26" applyNumberFormat="0" applyProtection="0">
      <alignment horizontal="left" vertical="center" indent="1"/>
    </xf>
    <xf numFmtId="195" fontId="3" fillId="49" borderId="26" applyNumberFormat="0" applyProtection="0">
      <alignment horizontal="left" vertical="center"/>
    </xf>
    <xf numFmtId="195" fontId="96" fillId="0" borderId="0"/>
    <xf numFmtId="0" fontId="97" fillId="90" borderId="26" applyNumberFormat="0" applyProtection="0">
      <alignment horizontal="right" vertical="center"/>
    </xf>
    <xf numFmtId="0" fontId="3" fillId="8" borderId="0" applyNumberFormat="0" applyFont="0" applyBorder="0" applyAlignment="0" applyProtection="0"/>
    <xf numFmtId="0" fontId="3" fillId="0" borderId="0" applyNumberFormat="0" applyFont="0" applyBorder="0" applyAlignment="0" applyProtection="0"/>
    <xf numFmtId="195" fontId="98" fillId="0" borderId="0"/>
    <xf numFmtId="195" fontId="200" fillId="0" borderId="0"/>
    <xf numFmtId="195" fontId="100" fillId="0" borderId="0" applyNumberFormat="0" applyFill="0" applyBorder="0" applyAlignment="0" applyProtection="0"/>
    <xf numFmtId="0" fontId="199" fillId="0" borderId="0" applyNumberFormat="0" applyFill="0" applyBorder="0" applyAlignment="0" applyProtection="0">
      <alignment horizontal="center"/>
    </xf>
    <xf numFmtId="195" fontId="99" fillId="0" borderId="0"/>
    <xf numFmtId="195" fontId="201" fillId="0" borderId="0"/>
    <xf numFmtId="0" fontId="202" fillId="0" borderId="0"/>
    <xf numFmtId="195" fontId="104" fillId="0" borderId="0"/>
    <xf numFmtId="195" fontId="203" fillId="0" borderId="0"/>
    <xf numFmtId="195" fontId="25" fillId="0" borderId="0"/>
    <xf numFmtId="195" fontId="25" fillId="0" borderId="0"/>
    <xf numFmtId="195" fontId="148" fillId="0" borderId="0"/>
    <xf numFmtId="195" fontId="23" fillId="0" borderId="0"/>
    <xf numFmtId="195" fontId="22" fillId="0" borderId="0"/>
    <xf numFmtId="0" fontId="204" fillId="0" borderId="0"/>
    <xf numFmtId="195" fontId="34" fillId="0" borderId="0" applyNumberFormat="0" applyFont="0" applyFill="0" applyBorder="0" applyAlignment="0" applyProtection="0">
      <alignment vertical="top"/>
    </xf>
    <xf numFmtId="195" fontId="34" fillId="0" borderId="0" applyNumberFormat="0" applyFont="0" applyFill="0" applyBorder="0" applyAlignment="0" applyProtection="0">
      <alignment vertical="top"/>
    </xf>
    <xf numFmtId="0" fontId="137" fillId="0" borderId="0"/>
    <xf numFmtId="40" fontId="205" fillId="0" borderId="0" applyBorder="0">
      <alignment horizontal="right"/>
    </xf>
    <xf numFmtId="207" fontId="43" fillId="0" borderId="0" applyFill="0" applyBorder="0" applyAlignment="0"/>
    <xf numFmtId="217" fontId="43" fillId="0" borderId="0" applyFill="0" applyBorder="0" applyAlignment="0"/>
    <xf numFmtId="195" fontId="106" fillId="0" borderId="0" applyFill="0" applyBorder="0" applyProtection="0">
      <alignment horizontal="left" vertical="top"/>
    </xf>
    <xf numFmtId="195" fontId="206" fillId="0" borderId="0" applyFill="0" applyBorder="0" applyProtection="0">
      <alignment horizontal="left" vertical="top"/>
    </xf>
    <xf numFmtId="0" fontId="207" fillId="0" borderId="0"/>
    <xf numFmtId="0" fontId="208" fillId="0" borderId="0"/>
    <xf numFmtId="0" fontId="209" fillId="0" borderId="0"/>
    <xf numFmtId="0" fontId="108" fillId="0" borderId="0" applyNumberFormat="0" applyFill="0" applyBorder="0" applyAlignment="0" applyProtection="0"/>
    <xf numFmtId="0" fontId="108" fillId="0" borderId="0" applyNumberFormat="0" applyFill="0" applyBorder="0" applyAlignment="0" applyProtection="0"/>
    <xf numFmtId="195" fontId="109" fillId="0" borderId="0"/>
    <xf numFmtId="195" fontId="109" fillId="0" borderId="0"/>
    <xf numFmtId="195" fontId="109" fillId="0" borderId="0"/>
    <xf numFmtId="195" fontId="109" fillId="0" borderId="0"/>
    <xf numFmtId="282" fontId="127" fillId="0" borderId="0" applyFont="0" applyFill="0" applyBorder="0" applyAlignment="0" applyProtection="0"/>
    <xf numFmtId="176" fontId="3" fillId="0" borderId="0" applyFont="0" applyFill="0" applyBorder="0" applyAlignment="0" applyProtection="0"/>
    <xf numFmtId="195" fontId="109" fillId="0" borderId="0"/>
    <xf numFmtId="283" fontId="174" fillId="0" borderId="0" applyFont="0" applyFill="0" applyBorder="0" applyAlignment="0" applyProtection="0"/>
    <xf numFmtId="284" fontId="174" fillId="0" borderId="0" applyFont="0" applyFill="0" applyBorder="0" applyAlignment="0" applyProtection="0"/>
    <xf numFmtId="0" fontId="33" fillId="17" borderId="0" applyNumberFormat="0" applyBorder="0" applyAlignment="0" applyProtection="0"/>
    <xf numFmtId="195" fontId="33" fillId="17" borderId="0" applyNumberFormat="0" applyBorder="0" applyAlignment="0" applyProtection="0"/>
    <xf numFmtId="0" fontId="33" fillId="21" borderId="0" applyNumberFormat="0" applyBorder="0" applyAlignment="0" applyProtection="0"/>
    <xf numFmtId="195" fontId="33" fillId="21" borderId="0" applyNumberFormat="0" applyBorder="0" applyAlignment="0" applyProtection="0"/>
    <xf numFmtId="0" fontId="33" fillId="24" borderId="0" applyNumberFormat="0" applyBorder="0" applyAlignment="0" applyProtection="0"/>
    <xf numFmtId="195" fontId="33" fillId="24" borderId="0" applyNumberFormat="0" applyBorder="0" applyAlignment="0" applyProtection="0"/>
    <xf numFmtId="0" fontId="33" fillId="14" borderId="0" applyNumberFormat="0" applyBorder="0" applyAlignment="0" applyProtection="0"/>
    <xf numFmtId="195" fontId="33" fillId="14" borderId="0" applyNumberFormat="0" applyBorder="0" applyAlignment="0" applyProtection="0"/>
    <xf numFmtId="0" fontId="33" fillId="15" borderId="0" applyNumberFormat="0" applyBorder="0" applyAlignment="0" applyProtection="0"/>
    <xf numFmtId="195" fontId="33" fillId="15" borderId="0" applyNumberFormat="0" applyBorder="0" applyAlignment="0" applyProtection="0"/>
    <xf numFmtId="0" fontId="33" fillId="30" borderId="0" applyNumberFormat="0" applyBorder="0" applyAlignment="0" applyProtection="0"/>
    <xf numFmtId="195" fontId="33" fillId="30" borderId="0" applyNumberFormat="0" applyBorder="0" applyAlignment="0" applyProtection="0"/>
    <xf numFmtId="220" fontId="7" fillId="0" borderId="42">
      <protection locked="0"/>
    </xf>
    <xf numFmtId="0" fontId="112" fillId="8" borderId="11" applyNumberFormat="0" applyAlignment="0" applyProtection="0"/>
    <xf numFmtId="3" fontId="210" fillId="0" borderId="0">
      <alignment horizontal="center" vertical="center" textRotation="90" wrapText="1"/>
    </xf>
    <xf numFmtId="285" fontId="7" fillId="0" borderId="1">
      <alignment vertical="top" wrapText="1"/>
    </xf>
    <xf numFmtId="0" fontId="113" fillId="8" borderId="26" applyNumberFormat="0" applyAlignment="0" applyProtection="0"/>
    <xf numFmtId="195" fontId="113" fillId="8" borderId="26" applyNumberFormat="0" applyAlignment="0" applyProtection="0"/>
    <xf numFmtId="0" fontId="114" fillId="8" borderId="11" applyNumberFormat="0" applyAlignment="0" applyProtection="0"/>
    <xf numFmtId="195" fontId="114" fillId="8" borderId="11" applyNumberFormat="0" applyAlignment="0" applyProtection="0"/>
    <xf numFmtId="0" fontId="11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95" fontId="211" fillId="0" borderId="0" applyNumberFormat="0" applyFill="0" applyBorder="0" applyAlignment="0" applyProtection="0"/>
    <xf numFmtId="0" fontId="117" fillId="0" borderId="0" applyNumberFormat="0" applyFill="0" applyBorder="0" applyAlignment="0" applyProtection="0">
      <alignment vertical="top"/>
      <protection locked="0"/>
    </xf>
    <xf numFmtId="195" fontId="35" fillId="0" borderId="0" applyNumberFormat="0" applyFill="0" applyBorder="0" applyAlignment="0" applyProtection="0">
      <alignment vertical="top"/>
      <protection locked="0"/>
    </xf>
    <xf numFmtId="195" fontId="35" fillId="0" borderId="0" applyNumberFormat="0" applyFill="0" applyBorder="0" applyAlignment="0" applyProtection="0">
      <alignment vertical="top"/>
      <protection locked="0"/>
    </xf>
    <xf numFmtId="4" fontId="212" fillId="0" borderId="1">
      <alignment horizontal="left" vertical="center"/>
    </xf>
    <xf numFmtId="4" fontId="212" fillId="0" borderId="1"/>
    <xf numFmtId="0" fontId="118" fillId="78" borderId="33"/>
    <xf numFmtId="4" fontId="212" fillId="93" borderId="1"/>
    <xf numFmtId="4" fontId="118" fillId="94" borderId="1"/>
    <xf numFmtId="0" fontId="118" fillId="44" borderId="12"/>
    <xf numFmtId="175" fontId="8" fillId="0" borderId="1">
      <alignment vertical="top" wrapText="1"/>
    </xf>
    <xf numFmtId="14" fontId="7" fillId="0" borderId="0">
      <alignment horizontal="right"/>
    </xf>
    <xf numFmtId="195" fontId="119" fillId="0" borderId="9">
      <alignment horizontal="left" vertical="top" wrapText="1"/>
    </xf>
    <xf numFmtId="0" fontId="213" fillId="94" borderId="0" applyNumberFormat="0"/>
    <xf numFmtId="0" fontId="120" fillId="0" borderId="19" applyNumberFormat="0" applyFill="0" applyAlignment="0" applyProtection="0"/>
    <xf numFmtId="195" fontId="120" fillId="0" borderId="19" applyNumberFormat="0" applyFill="0" applyAlignment="0" applyProtection="0"/>
    <xf numFmtId="0" fontId="121" fillId="0" borderId="20" applyNumberFormat="0" applyFill="0" applyAlignment="0" applyProtection="0"/>
    <xf numFmtId="195" fontId="121" fillId="0" borderId="20" applyNumberFormat="0" applyFill="0" applyAlignment="0" applyProtection="0"/>
    <xf numFmtId="0" fontId="122" fillId="0" borderId="21" applyNumberFormat="0" applyFill="0" applyAlignment="0" applyProtection="0"/>
    <xf numFmtId="195" fontId="122" fillId="0" borderId="21" applyNumberFormat="0" applyFill="0" applyAlignment="0" applyProtection="0"/>
    <xf numFmtId="0" fontId="122" fillId="0" borderId="0" applyNumberFormat="0" applyFill="0" applyBorder="0" applyAlignment="0" applyProtection="0"/>
    <xf numFmtId="195" fontId="122" fillId="0" borderId="0" applyNumberFormat="0" applyFill="0" applyBorder="0" applyAlignment="0" applyProtection="0"/>
    <xf numFmtId="220" fontId="123" fillId="79" borderId="42"/>
    <xf numFmtId="220" fontId="123" fillId="66" borderId="42"/>
    <xf numFmtId="0" fontId="3" fillId="0" borderId="24">
      <alignment horizontal="right"/>
    </xf>
    <xf numFmtId="0" fontId="124" fillId="0" borderId="28" applyNumberFormat="0" applyFill="0" applyAlignment="0" applyProtection="0"/>
    <xf numFmtId="195" fontId="124" fillId="0" borderId="28" applyNumberFormat="0" applyFill="0" applyAlignment="0" applyProtection="0"/>
    <xf numFmtId="184" fontId="214" fillId="0" borderId="1"/>
    <xf numFmtId="195" fontId="3" fillId="0" borderId="0"/>
    <xf numFmtId="195" fontId="3" fillId="0" borderId="0"/>
    <xf numFmtId="195" fontId="3" fillId="0" borderId="0"/>
    <xf numFmtId="195" fontId="8" fillId="0" borderId="0"/>
    <xf numFmtId="195" fontId="3" fillId="0" borderId="0"/>
    <xf numFmtId="0" fontId="125" fillId="35" borderId="13" applyNumberFormat="0" applyAlignment="0" applyProtection="0"/>
    <xf numFmtId="195" fontId="125" fillId="35" borderId="13" applyNumberFormat="0" applyAlignment="0" applyProtection="0"/>
    <xf numFmtId="195" fontId="107" fillId="0" borderId="0" applyNumberFormat="0" applyFill="0" applyBorder="0" applyAlignment="0" applyProtection="0"/>
    <xf numFmtId="195" fontId="107" fillId="0" borderId="0" applyNumberFormat="0" applyFill="0" applyBorder="0" applyAlignment="0" applyProtection="0"/>
    <xf numFmtId="0" fontId="3" fillId="0" borderId="1"/>
    <xf numFmtId="165" fontId="33" fillId="0" borderId="0"/>
    <xf numFmtId="0" fontId="126" fillId="42" borderId="0" applyNumberFormat="0" applyBorder="0" applyAlignment="0" applyProtection="0"/>
    <xf numFmtId="195" fontId="126" fillId="42" borderId="0" applyNumberFormat="0" applyBorder="0" applyAlignment="0" applyProtection="0"/>
    <xf numFmtId="49" fontId="210" fillId="0" borderId="1">
      <alignment horizontal="right" vertical="top" wrapText="1"/>
    </xf>
    <xf numFmtId="230" fontId="215" fillId="0" borderId="0">
      <alignment horizontal="right" vertical="top" wrapText="1"/>
    </xf>
    <xf numFmtId="0" fontId="30" fillId="0" borderId="0"/>
    <xf numFmtId="0" fontId="5" fillId="0" borderId="0"/>
    <xf numFmtId="0" fontId="49" fillId="0" borderId="0">
      <alignment vertical="center"/>
    </xf>
    <xf numFmtId="195" fontId="3" fillId="0" borderId="0">
      <alignment vertical="center"/>
    </xf>
    <xf numFmtId="0" fontId="3" fillId="0" borderId="0"/>
    <xf numFmtId="0" fontId="2" fillId="0" borderId="0"/>
    <xf numFmtId="0" fontId="2" fillId="0" borderId="0"/>
    <xf numFmtId="0" fontId="2" fillId="0" borderId="0"/>
    <xf numFmtId="0" fontId="3" fillId="0" borderId="0"/>
    <xf numFmtId="0" fontId="3" fillId="0" borderId="0"/>
    <xf numFmtId="195" fontId="5" fillId="0" borderId="0"/>
    <xf numFmtId="0" fontId="2" fillId="0" borderId="0"/>
    <xf numFmtId="0" fontId="2" fillId="0" borderId="0"/>
    <xf numFmtId="0" fontId="8" fillId="0" borderId="0"/>
    <xf numFmtId="0" fontId="49" fillId="0" borderId="0"/>
    <xf numFmtId="0" fontId="7" fillId="0" borderId="0"/>
    <xf numFmtId="0" fontId="8" fillId="0" borderId="0"/>
    <xf numFmtId="195" fontId="3" fillId="0" borderId="0"/>
    <xf numFmtId="0" fontId="3" fillId="0" borderId="0"/>
    <xf numFmtId="195" fontId="3" fillId="0" borderId="0"/>
    <xf numFmtId="0" fontId="3" fillId="0" borderId="0"/>
    <xf numFmtId="0" fontId="2" fillId="0" borderId="0"/>
    <xf numFmtId="0" fontId="2" fillId="0" borderId="0"/>
    <xf numFmtId="0" fontId="3" fillId="0" borderId="0"/>
    <xf numFmtId="195" fontId="2" fillId="0" borderId="0"/>
    <xf numFmtId="195" fontId="2" fillId="0" borderId="0"/>
    <xf numFmtId="195" fontId="2" fillId="0" borderId="0"/>
    <xf numFmtId="195" fontId="5" fillId="0" borderId="0"/>
    <xf numFmtId="195" fontId="2" fillId="0" borderId="0"/>
    <xf numFmtId="195" fontId="2" fillId="0" borderId="0"/>
    <xf numFmtId="195" fontId="2" fillId="0" borderId="0"/>
    <xf numFmtId="195" fontId="5" fillId="0" borderId="0"/>
    <xf numFmtId="195" fontId="3" fillId="0" borderId="0"/>
    <xf numFmtId="0" fontId="8" fillId="0" borderId="0"/>
    <xf numFmtId="195" fontId="8" fillId="0" borderId="0"/>
    <xf numFmtId="0" fontId="8" fillId="0" borderId="0"/>
    <xf numFmtId="0" fontId="2" fillId="0" borderId="0"/>
    <xf numFmtId="0" fontId="2" fillId="0" borderId="0"/>
    <xf numFmtId="0" fontId="62" fillId="0" borderId="0"/>
    <xf numFmtId="0" fontId="7" fillId="0" borderId="0"/>
    <xf numFmtId="195" fontId="8" fillId="0" borderId="0"/>
    <xf numFmtId="0" fontId="30" fillId="0" borderId="0"/>
    <xf numFmtId="195" fontId="30" fillId="0" borderId="0"/>
    <xf numFmtId="0" fontId="62" fillId="0" borderId="0"/>
    <xf numFmtId="0" fontId="2" fillId="0" borderId="0"/>
    <xf numFmtId="0" fontId="2" fillId="0" borderId="0"/>
    <xf numFmtId="0" fontId="2" fillId="0" borderId="0"/>
    <xf numFmtId="0" fontId="2" fillId="0" borderId="0"/>
    <xf numFmtId="195" fontId="5" fillId="0" borderId="0"/>
    <xf numFmtId="0" fontId="8" fillId="0" borderId="0"/>
    <xf numFmtId="195" fontId="8" fillId="0" borderId="0"/>
    <xf numFmtId="0" fontId="2" fillId="0" borderId="0"/>
    <xf numFmtId="195" fontId="88" fillId="0" borderId="0"/>
    <xf numFmtId="0" fontId="1" fillId="0" borderId="0"/>
    <xf numFmtId="0" fontId="7" fillId="0" borderId="0"/>
    <xf numFmtId="195" fontId="30" fillId="0" borderId="0"/>
    <xf numFmtId="195" fontId="3" fillId="0" borderId="0"/>
    <xf numFmtId="195" fontId="3" fillId="0" borderId="0"/>
    <xf numFmtId="195" fontId="3" fillId="0" borderId="0"/>
    <xf numFmtId="195" fontId="8" fillId="0" borderId="0"/>
    <xf numFmtId="195" fontId="3" fillId="0" borderId="0"/>
    <xf numFmtId="195" fontId="8" fillId="0" borderId="0"/>
    <xf numFmtId="195" fontId="2" fillId="0" borderId="0"/>
    <xf numFmtId="195" fontId="2" fillId="0" borderId="0"/>
    <xf numFmtId="195" fontId="2" fillId="0" borderId="0"/>
    <xf numFmtId="195" fontId="5" fillId="0" borderId="0"/>
    <xf numFmtId="195" fontId="2" fillId="0" borderId="0"/>
    <xf numFmtId="195" fontId="2" fillId="0" borderId="0"/>
    <xf numFmtId="195" fontId="2" fillId="0" borderId="0"/>
    <xf numFmtId="195" fontId="5" fillId="0" borderId="0"/>
    <xf numFmtId="0" fontId="2" fillId="0" borderId="0"/>
    <xf numFmtId="0" fontId="2" fillId="0" borderId="0"/>
    <xf numFmtId="0" fontId="2" fillId="0" borderId="0"/>
    <xf numFmtId="0" fontId="62" fillId="0" borderId="0"/>
    <xf numFmtId="0" fontId="1" fillId="0" borderId="0"/>
    <xf numFmtId="0" fontId="2" fillId="0" borderId="0"/>
    <xf numFmtId="0" fontId="2" fillId="0" borderId="0"/>
    <xf numFmtId="195" fontId="30"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195" fontId="5" fillId="0" borderId="0"/>
    <xf numFmtId="0" fontId="2" fillId="0" borderId="0"/>
    <xf numFmtId="0" fontId="2" fillId="0" borderId="0"/>
    <xf numFmtId="195" fontId="5" fillId="0" borderId="0"/>
    <xf numFmtId="0" fontId="5" fillId="0" borderId="0"/>
    <xf numFmtId="195" fontId="2" fillId="0" borderId="0"/>
    <xf numFmtId="195" fontId="2" fillId="0" borderId="0"/>
    <xf numFmtId="195" fontId="2" fillId="0" borderId="0"/>
    <xf numFmtId="195" fontId="2" fillId="0" borderId="0"/>
    <xf numFmtId="195" fontId="2" fillId="0" borderId="0"/>
    <xf numFmtId="195" fontId="2" fillId="0" borderId="0"/>
    <xf numFmtId="0" fontId="2" fillId="0" borderId="0"/>
    <xf numFmtId="0" fontId="2" fillId="0" borderId="0"/>
    <xf numFmtId="195" fontId="5" fillId="0" borderId="0"/>
    <xf numFmtId="195" fontId="3"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5" fillId="0" borderId="0"/>
    <xf numFmtId="195" fontId="2" fillId="0" borderId="0"/>
    <xf numFmtId="195" fontId="2" fillId="0" borderId="0"/>
    <xf numFmtId="195" fontId="2" fillId="0" borderId="0"/>
    <xf numFmtId="195" fontId="5" fillId="0" borderId="0"/>
    <xf numFmtId="0" fontId="1" fillId="0" borderId="0"/>
    <xf numFmtId="0" fontId="2" fillId="0" borderId="0"/>
    <xf numFmtId="0" fontId="2" fillId="0" borderId="0"/>
    <xf numFmtId="0" fontId="130" fillId="0" borderId="0"/>
    <xf numFmtId="195" fontId="8" fillId="0" borderId="0"/>
    <xf numFmtId="195" fontId="2" fillId="0" borderId="0"/>
    <xf numFmtId="195" fontId="2" fillId="0" borderId="0"/>
    <xf numFmtId="195" fontId="2" fillId="0" borderId="0"/>
    <xf numFmtId="0" fontId="2" fillId="0" borderId="0"/>
    <xf numFmtId="0" fontId="2" fillId="0" borderId="0"/>
    <xf numFmtId="195"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5" fontId="3" fillId="0" borderId="0"/>
    <xf numFmtId="0" fontId="2" fillId="0" borderId="0"/>
    <xf numFmtId="0" fontId="2" fillId="0" borderId="0"/>
    <xf numFmtId="0" fontId="1" fillId="0" borderId="0"/>
    <xf numFmtId="195" fontId="3" fillId="0" borderId="0"/>
    <xf numFmtId="0" fontId="2" fillId="0" borderId="0"/>
    <xf numFmtId="0" fontId="131" fillId="0" borderId="0"/>
    <xf numFmtId="0" fontId="131" fillId="0" borderId="0"/>
    <xf numFmtId="0" fontId="131" fillId="0" borderId="0"/>
    <xf numFmtId="0" fontId="131" fillId="0" borderId="0"/>
    <xf numFmtId="0" fontId="131" fillId="0" borderId="0"/>
    <xf numFmtId="195" fontId="3" fillId="0" borderId="0"/>
    <xf numFmtId="0" fontId="30" fillId="0" borderId="0"/>
    <xf numFmtId="195" fontId="88" fillId="0" borderId="0"/>
    <xf numFmtId="0" fontId="2" fillId="0" borderId="0"/>
    <xf numFmtId="0" fontId="2" fillId="0" borderId="0"/>
    <xf numFmtId="0" fontId="2" fillId="0" borderId="0"/>
    <xf numFmtId="195" fontId="5" fillId="0" borderId="0"/>
    <xf numFmtId="0" fontId="49" fillId="0" borderId="0">
      <alignment vertical="center"/>
    </xf>
    <xf numFmtId="0" fontId="2" fillId="0" borderId="0"/>
    <xf numFmtId="0" fontId="2" fillId="0" borderId="0"/>
    <xf numFmtId="0" fontId="2" fillId="0" borderId="0"/>
    <xf numFmtId="195" fontId="3" fillId="0" borderId="0">
      <alignment vertical="center"/>
    </xf>
    <xf numFmtId="0" fontId="8" fillId="0" borderId="0"/>
    <xf numFmtId="0" fontId="49" fillId="0" borderId="0">
      <alignment vertical="center"/>
    </xf>
    <xf numFmtId="195" fontId="3" fillId="0" borderId="0">
      <alignment vertical="center"/>
    </xf>
    <xf numFmtId="195" fontId="3" fillId="0" borderId="0"/>
    <xf numFmtId="195" fontId="3" fillId="0" borderId="0"/>
    <xf numFmtId="195" fontId="3" fillId="0" borderId="0"/>
    <xf numFmtId="195" fontId="3" fillId="0" borderId="0"/>
    <xf numFmtId="195" fontId="3" fillId="0" borderId="0"/>
    <xf numFmtId="195" fontId="3" fillId="0" borderId="0"/>
    <xf numFmtId="195" fontId="3" fillId="0" borderId="0"/>
    <xf numFmtId="195" fontId="3" fillId="0" borderId="0"/>
    <xf numFmtId="0" fontId="132" fillId="3" borderId="0" applyNumberFormat="0" applyBorder="0" applyAlignment="0" applyProtection="0"/>
    <xf numFmtId="195" fontId="132" fillId="3" borderId="0" applyNumberFormat="0" applyBorder="0" applyAlignment="0" applyProtection="0"/>
    <xf numFmtId="286" fontId="216" fillId="0" borderId="1">
      <alignment vertical="top"/>
    </xf>
    <xf numFmtId="0" fontId="133" fillId="0" borderId="0" applyNumberFormat="0" applyFill="0" applyBorder="0" applyAlignment="0" applyProtection="0"/>
    <xf numFmtId="195" fontId="133" fillId="0" borderId="0" applyNumberFormat="0" applyFill="0" applyBorder="0" applyAlignment="0" applyProtection="0"/>
    <xf numFmtId="0" fontId="30" fillId="48" borderId="25" applyNumberFormat="0" applyFont="0" applyAlignment="0" applyProtection="0"/>
    <xf numFmtId="195" fontId="30" fillId="48" borderId="25" applyNumberFormat="0" applyFont="0" applyAlignment="0" applyProtection="0"/>
    <xf numFmtId="49" fontId="118" fillId="0" borderId="5">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84" fontId="217" fillId="0" borderId="1"/>
    <xf numFmtId="164" fontId="218" fillId="0" borderId="0" applyFont="0" applyFill="0" applyBorder="0" applyAlignment="0" applyProtection="0"/>
    <xf numFmtId="0" fontId="135" fillId="0" borderId="23" applyNumberFormat="0" applyFill="0" applyAlignment="0" applyProtection="0"/>
    <xf numFmtId="195" fontId="135" fillId="0" borderId="23" applyNumberFormat="0" applyFill="0" applyAlignment="0" applyProtection="0"/>
    <xf numFmtId="195" fontId="148" fillId="0" borderId="0"/>
    <xf numFmtId="195" fontId="23" fillId="0" borderId="0"/>
    <xf numFmtId="195" fontId="22" fillId="0" borderId="0"/>
    <xf numFmtId="195" fontId="22" fillId="0" borderId="0"/>
    <xf numFmtId="195" fontId="25" fillId="0" borderId="0"/>
    <xf numFmtId="0" fontId="25" fillId="0" borderId="0"/>
    <xf numFmtId="195" fontId="148" fillId="0" borderId="0"/>
    <xf numFmtId="195" fontId="23" fillId="0" borderId="0"/>
    <xf numFmtId="195" fontId="22" fillId="0" borderId="0"/>
    <xf numFmtId="195" fontId="148" fillId="0" borderId="0"/>
    <xf numFmtId="195" fontId="22" fillId="0" borderId="0"/>
    <xf numFmtId="195" fontId="23" fillId="0" borderId="0"/>
    <xf numFmtId="0" fontId="23" fillId="0" borderId="0"/>
    <xf numFmtId="0" fontId="137" fillId="0" borderId="0"/>
    <xf numFmtId="0" fontId="23" fillId="0" borderId="0"/>
    <xf numFmtId="0" fontId="23" fillId="0" borderId="0"/>
    <xf numFmtId="0" fontId="23" fillId="0" borderId="0"/>
    <xf numFmtId="0" fontId="23" fillId="0" borderId="0"/>
    <xf numFmtId="0" fontId="25" fillId="0" borderId="0"/>
    <xf numFmtId="195" fontId="148" fillId="0" borderId="0"/>
    <xf numFmtId="0" fontId="23" fillId="0" borderId="0"/>
    <xf numFmtId="195" fontId="22" fillId="0" borderId="0"/>
    <xf numFmtId="195" fontId="34" fillId="0" borderId="0" applyNumberFormat="0" applyFont="0" applyFill="0" applyBorder="0" applyAlignment="0" applyProtection="0">
      <alignment vertical="top"/>
    </xf>
    <xf numFmtId="49" fontId="7" fillId="0" borderId="1" applyNumberFormat="0" applyFill="0" applyAlignment="0" applyProtection="0"/>
    <xf numFmtId="49" fontId="118" fillId="0" borderId="1" applyNumberFormat="0" applyFill="0" applyAlignment="0" applyProtection="0"/>
    <xf numFmtId="0" fontId="138" fillId="0" borderId="0" applyNumberFormat="0" applyFill="0" applyBorder="0" applyAlignment="0" applyProtection="0"/>
    <xf numFmtId="195" fontId="138" fillId="0" borderId="0" applyNumberFormat="0" applyFill="0" applyBorder="0" applyAlignment="0" applyProtection="0"/>
    <xf numFmtId="49" fontId="7" fillId="0" borderId="0"/>
    <xf numFmtId="227" fontId="218" fillId="0" borderId="0" applyFont="0" applyFill="0" applyBorder="0" applyAlignment="0" applyProtection="0"/>
    <xf numFmtId="228" fontId="219" fillId="0" borderId="0" applyFont="0" applyFill="0" applyBorder="0" applyProtection="0">
      <alignment horizontal="right" vertical="top"/>
      <protection locked="0"/>
    </xf>
    <xf numFmtId="227" fontId="220" fillId="0" borderId="8" applyFont="0" applyFill="0" applyBorder="0" applyAlignment="0" applyProtection="0">
      <alignment horizontal="center" vertical="center" wrapText="1"/>
    </xf>
    <xf numFmtId="227" fontId="13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221" fontId="8" fillId="0" borderId="0" applyFont="0" applyFill="0" applyBorder="0" applyAlignment="0" applyProtection="0"/>
    <xf numFmtId="38" fontId="8" fillId="0" borderId="0" applyFont="0" applyFill="0" applyBorder="0" applyAlignment="0" applyProtection="0"/>
    <xf numFmtId="195" fontId="21" fillId="0" borderId="0">
      <protection locked="0"/>
    </xf>
    <xf numFmtId="195" fontId="21" fillId="0" borderId="0">
      <protection locked="0"/>
    </xf>
    <xf numFmtId="174" fontId="3" fillId="0" borderId="0" applyFont="0" applyFill="0" applyBorder="0" applyAlignment="0" applyProtection="0"/>
    <xf numFmtId="168" fontId="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10" fontId="3" fillId="0" borderId="0" applyFont="0" applyFill="0" applyBorder="0" applyAlignment="0" applyProtection="0"/>
    <xf numFmtId="168"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6" fontId="3" fillId="0" borderId="0" applyFont="0" applyFill="0" applyBorder="0" applyAlignment="0" applyProtection="0"/>
    <xf numFmtId="168" fontId="5" fillId="0" borderId="0" applyFont="0" applyFill="0" applyBorder="0" applyAlignment="0" applyProtection="0"/>
    <xf numFmtId="287" fontId="7" fillId="0" borderId="0" applyFill="0" applyBorder="0" applyAlignment="0" applyProtection="0"/>
    <xf numFmtId="287" fontId="7" fillId="0" borderId="0" applyFill="0" applyBorder="0" applyAlignment="0" applyProtection="0"/>
    <xf numFmtId="287" fontId="7" fillId="0" borderId="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287" fontId="7" fillId="0" borderId="0" applyFill="0" applyBorder="0" applyAlignment="0" applyProtection="0"/>
    <xf numFmtId="288" fontId="130" fillId="0" borderId="0" applyFont="0" applyFill="0" applyBorder="0" applyAlignment="0" applyProtection="0"/>
    <xf numFmtId="168" fontId="8" fillId="0" borderId="0" applyFont="0" applyFill="0" applyBorder="0" applyAlignment="0" applyProtection="0"/>
    <xf numFmtId="223" fontId="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9" fontId="3" fillId="0" borderId="0" applyFont="0" applyFill="0" applyBorder="0" applyAlignment="0" applyProtection="0"/>
    <xf numFmtId="223" fontId="8" fillId="0" borderId="0" applyFont="0" applyFill="0" applyBorder="0" applyAlignment="0" applyProtection="0"/>
    <xf numFmtId="168" fontId="5" fillId="0" borderId="0" applyFont="0" applyFill="0" applyBorder="0" applyAlignment="0" applyProtection="0"/>
    <xf numFmtId="176" fontId="3"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5" fillId="0" borderId="0" applyFont="0" applyFill="0" applyBorder="0" applyAlignment="0" applyProtection="0"/>
    <xf numFmtId="168" fontId="5"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26" fontId="2" fillId="0" borderId="0" applyFont="0" applyFill="0" applyBorder="0" applyAlignment="0" applyProtection="0"/>
    <xf numFmtId="22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30" fillId="0" borderId="0" applyFont="0" applyFill="0" applyBorder="0" applyAlignment="0" applyProtection="0"/>
    <xf numFmtId="199" fontId="3" fillId="0" borderId="0" applyFont="0" applyFill="0" applyBorder="0" applyAlignment="0" applyProtection="0"/>
    <xf numFmtId="168" fontId="131"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24"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99" fontId="3"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141" fillId="4" borderId="0" applyNumberFormat="0" applyBorder="0" applyAlignment="0" applyProtection="0"/>
    <xf numFmtId="195" fontId="141" fillId="4" borderId="0" applyNumberFormat="0" applyBorder="0" applyAlignment="0" applyProtection="0"/>
    <xf numFmtId="4" fontId="3" fillId="0" borderId="24"/>
    <xf numFmtId="37" fontId="8" fillId="0" borderId="0" applyFont="0" applyBorder="0" applyAlignment="0" applyProtection="0"/>
    <xf numFmtId="167" fontId="26" fillId="0" borderId="0">
      <protection locked="0"/>
    </xf>
    <xf numFmtId="167" fontId="27" fillId="0" borderId="0">
      <protection locked="0"/>
    </xf>
    <xf numFmtId="195" fontId="150" fillId="0" borderId="0">
      <protection locked="0"/>
    </xf>
    <xf numFmtId="49" fontId="221" fillId="0" borderId="1">
      <alignment horizontal="center" vertical="center" wrapText="1"/>
    </xf>
    <xf numFmtId="49" fontId="222" fillId="0" borderId="1" applyNumberFormat="0" applyFill="0" applyAlignment="0" applyProtection="0"/>
    <xf numFmtId="0" fontId="223" fillId="0" borderId="0"/>
    <xf numFmtId="176" fontId="2"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224" fontId="2" fillId="0" borderId="0" applyFont="0" applyFill="0" applyBorder="0" applyAlignment="0" applyProtection="0"/>
    <xf numFmtId="0" fontId="5" fillId="0" borderId="0"/>
    <xf numFmtId="168" fontId="2" fillId="0" borderId="0" applyFont="0" applyFill="0" applyBorder="0" applyAlignment="0" applyProtection="0"/>
    <xf numFmtId="168" fontId="2" fillId="0" borderId="0" applyFont="0" applyFill="0" applyBorder="0" applyAlignment="0" applyProtection="0"/>
    <xf numFmtId="0" fontId="3" fillId="0" borderId="0"/>
    <xf numFmtId="0" fontId="3" fillId="0" borderId="0"/>
    <xf numFmtId="0" fontId="3" fillId="0" borderId="0"/>
    <xf numFmtId="0" fontId="3" fillId="0" borderId="0"/>
    <xf numFmtId="168" fontId="2" fillId="0" borderId="0" applyFont="0" applyFill="0" applyBorder="0" applyAlignment="0" applyProtection="0"/>
    <xf numFmtId="0" fontId="3" fillId="0" borderId="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cellStyleXfs>
  <cellXfs count="153">
    <xf numFmtId="0" fontId="0" fillId="0" borderId="0" xfId="0"/>
    <xf numFmtId="49" fontId="14"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12" fillId="0" borderId="0" xfId="0" applyFont="1" applyFill="1" applyAlignment="1">
      <alignment horizontal="center" vertical="center"/>
    </xf>
    <xf numFmtId="0" fontId="6" fillId="0" borderId="0" xfId="0" applyFont="1" applyFill="1" applyAlignment="1"/>
    <xf numFmtId="0" fontId="10" fillId="0" borderId="0" xfId="0" applyFont="1" applyFill="1" applyAlignment="1">
      <alignment horizontal="right" vertical="center"/>
    </xf>
    <xf numFmtId="0" fontId="9" fillId="0" borderId="0" xfId="0" applyFont="1" applyFill="1" applyAlignment="1">
      <alignment vertical="center"/>
    </xf>
    <xf numFmtId="0" fontId="9" fillId="0" borderId="0" xfId="0" applyFont="1" applyFill="1" applyAlignment="1">
      <alignment horizontal="left" vertical="center"/>
    </xf>
    <xf numFmtId="0" fontId="14" fillId="0" borderId="0" xfId="0" applyFont="1" applyFill="1" applyAlignment="1">
      <alignment vertical="center"/>
    </xf>
    <xf numFmtId="0" fontId="9" fillId="0" borderId="0" xfId="0" applyFont="1" applyFill="1"/>
    <xf numFmtId="0" fontId="9" fillId="0" borderId="0" xfId="0" applyFont="1" applyFill="1" applyAlignment="1">
      <alignment wrapText="1"/>
    </xf>
    <xf numFmtId="0" fontId="12" fillId="0" borderId="0" xfId="0" applyFont="1" applyFill="1" applyAlignment="1"/>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0" xfId="0" applyFont="1" applyFill="1" applyAlignment="1"/>
    <xf numFmtId="4" fontId="12" fillId="0" borderId="0" xfId="0" applyNumberFormat="1" applyFont="1" applyFill="1" applyAlignment="1"/>
    <xf numFmtId="0" fontId="12" fillId="0" borderId="0" xfId="0" applyFont="1" applyFill="1" applyAlignment="1">
      <alignment vertical="center"/>
    </xf>
    <xf numFmtId="4" fontId="224" fillId="0" borderId="0" xfId="0" applyNumberFormat="1" applyFont="1" applyFill="1" applyBorder="1" applyAlignment="1">
      <alignment horizontal="center" vertical="center" wrapText="1"/>
    </xf>
    <xf numFmtId="0" fontId="22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xf numFmtId="4" fontId="224" fillId="0" borderId="0" xfId="0" applyNumberFormat="1" applyFont="1" applyFill="1" applyBorder="1" applyAlignment="1"/>
    <xf numFmtId="0" fontId="224" fillId="0" borderId="0" xfId="0" applyFont="1" applyFill="1" applyBorder="1" applyAlignment="1"/>
    <xf numFmtId="0" fontId="12" fillId="0" borderId="0" xfId="0" applyFont="1" applyFill="1" applyBorder="1" applyAlignment="1">
      <alignment horizontal="center" vertical="center" wrapText="1"/>
    </xf>
    <xf numFmtId="0" fontId="12" fillId="0" borderId="0" xfId="0" applyFont="1" applyFill="1" applyAlignment="1">
      <alignment wrapText="1"/>
    </xf>
    <xf numFmtId="4" fontId="12" fillId="0" borderId="1" xfId="0" applyNumberFormat="1" applyFont="1" applyFill="1" applyBorder="1" applyAlignment="1">
      <alignment horizontal="left" vertical="center" wrapText="1"/>
    </xf>
    <xf numFmtId="0" fontId="12" fillId="0" borderId="0" xfId="0" applyFont="1" applyFill="1" applyAlignment="1">
      <alignment horizontal="left" vertical="top" wrapText="1"/>
    </xf>
    <xf numFmtId="49" fontId="16" fillId="0" borderId="1" xfId="0" applyNumberFormat="1" applyFont="1" applyFill="1" applyBorder="1" applyAlignment="1">
      <alignment horizontal="left" vertical="center" wrapText="1"/>
    </xf>
    <xf numFmtId="0" fontId="14" fillId="0" borderId="0" xfId="0" applyFont="1" applyFill="1" applyAlignment="1">
      <alignment horizontal="left"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0" fontId="12" fillId="0" borderId="1" xfId="0" applyFont="1" applyFill="1" applyBorder="1" applyAlignment="1">
      <alignment horizontal="left" vertical="center"/>
    </xf>
    <xf numFmtId="3"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4" fillId="0" borderId="1" xfId="0" applyFont="1" applyBorder="1" applyAlignment="1">
      <alignment horizontal="center" vertical="center" wrapText="1"/>
    </xf>
    <xf numFmtId="3" fontId="15" fillId="0" borderId="0" xfId="0" applyNumberFormat="1"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left" vertical="center"/>
    </xf>
    <xf numFmtId="171" fontId="9" fillId="0" borderId="0" xfId="0" applyNumberFormat="1" applyFont="1" applyFill="1" applyAlignment="1">
      <alignment horizontal="left" vertical="center"/>
    </xf>
    <xf numFmtId="172" fontId="9" fillId="0" borderId="0" xfId="0" applyNumberFormat="1" applyFont="1" applyFill="1" applyAlignment="1">
      <alignment horizontal="left" vertical="center"/>
    </xf>
    <xf numFmtId="0" fontId="18" fillId="0" borderId="0" xfId="0" applyFont="1" applyFill="1" applyAlignment="1">
      <alignment horizontal="left" vertical="center"/>
    </xf>
    <xf numFmtId="3" fontId="15"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12" fillId="0" borderId="1" xfId="0" applyFont="1" applyFill="1" applyBorder="1" applyAlignment="1">
      <alignment vertical="center" wrapText="1"/>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26" fillId="0" borderId="0" xfId="0" applyFont="1" applyFill="1" applyAlignment="1">
      <alignment horizontal="right" vertical="center"/>
    </xf>
    <xf numFmtId="0" fontId="227" fillId="0" borderId="0" xfId="13" applyFont="1" applyFill="1" applyAlignment="1">
      <alignment horizontal="right" vertic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5" xfId="0" applyBorder="1" applyAlignment="1"/>
    <xf numFmtId="0" fontId="14" fillId="0" borderId="1" xfId="0" applyFont="1" applyFill="1" applyBorder="1" applyAlignment="1">
      <alignment horizontal="center" vertical="center" wrapText="1"/>
    </xf>
    <xf numFmtId="0" fontId="0" fillId="0" borderId="4" xfId="0"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5" xfId="0" applyBorder="1" applyAlignment="1">
      <alignment wrapText="1"/>
    </xf>
    <xf numFmtId="0" fontId="0" fillId="0" borderId="4" xfId="0" applyBorder="1" applyAlignment="1">
      <alignment wrapText="1"/>
    </xf>
    <xf numFmtId="49" fontId="12" fillId="0" borderId="1" xfId="1" applyNumberFormat="1" applyFont="1" applyFill="1" applyBorder="1" applyAlignment="1" applyProtection="1">
      <alignment horizontal="justify" vertical="center" wrapText="1"/>
    </xf>
    <xf numFmtId="49" fontId="15" fillId="0" borderId="1" xfId="1" applyNumberFormat="1" applyFont="1" applyFill="1" applyBorder="1" applyAlignment="1" applyProtection="1">
      <alignment horizontal="justify" vertical="center" wrapText="1"/>
    </xf>
    <xf numFmtId="0" fontId="14" fillId="0" borderId="1" xfId="0" applyFont="1" applyBorder="1" applyAlignment="1">
      <alignment horizontal="center" vertical="top" wrapText="1"/>
    </xf>
    <xf numFmtId="0" fontId="12" fillId="0" borderId="46" xfId="0" applyFont="1" applyFill="1" applyBorder="1" applyAlignment="1">
      <alignment horizontal="left" vertical="center" wrapText="1"/>
    </xf>
    <xf numFmtId="0" fontId="15" fillId="0" borderId="0" xfId="0" applyFont="1" applyFill="1" applyAlignment="1">
      <alignment horizontal="center" vertical="center"/>
    </xf>
    <xf numFmtId="3" fontId="14" fillId="0" borderId="1"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5" fillId="0" borderId="1" xfId="0" applyFont="1" applyFill="1" applyBorder="1" applyAlignment="1">
      <alignment vertical="center" wrapText="1"/>
    </xf>
    <xf numFmtId="0" fontId="12" fillId="0" borderId="45" xfId="0" applyFont="1" applyFill="1" applyBorder="1" applyAlignment="1">
      <alignment horizontal="center" vertical="center"/>
    </xf>
    <xf numFmtId="0" fontId="16" fillId="0" borderId="1" xfId="0" applyFont="1" applyFill="1" applyBorder="1" applyAlignment="1">
      <alignment horizontal="right" vertical="center" wrapText="1"/>
    </xf>
    <xf numFmtId="0" fontId="16" fillId="0" borderId="1" xfId="0" applyFont="1" applyBorder="1" applyAlignment="1">
      <alignment horizontal="center" vertical="center" wrapText="1"/>
    </xf>
    <xf numFmtId="9" fontId="14" fillId="0" borderId="0" xfId="3939" applyFont="1" applyFill="1" applyAlignment="1">
      <alignment vertical="center"/>
    </xf>
    <xf numFmtId="9" fontId="6" fillId="0" borderId="0" xfId="3939" applyFont="1" applyFill="1" applyBorder="1" applyAlignment="1"/>
    <xf numFmtId="0" fontId="231" fillId="0" borderId="0" xfId="0" applyFont="1" applyFill="1" applyAlignment="1">
      <alignment vertical="center"/>
    </xf>
    <xf numFmtId="3" fontId="12" fillId="0" borderId="0" xfId="0" applyNumberFormat="1" applyFont="1" applyFill="1" applyAlignment="1">
      <alignment horizontal="center" vertical="center"/>
    </xf>
    <xf numFmtId="3" fontId="12"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0" fillId="0" borderId="4" xfId="0" applyBorder="1" applyAlignment="1"/>
    <xf numFmtId="0" fontId="12" fillId="0" borderId="5" xfId="0" applyFont="1" applyFill="1" applyBorder="1" applyAlignment="1">
      <alignment horizontal="center" vertical="center"/>
    </xf>
    <xf numFmtId="0" fontId="0" fillId="0" borderId="5" xfId="0" applyBorder="1" applyAlignment="1">
      <alignment horizontal="center"/>
    </xf>
    <xf numFmtId="3" fontId="12" fillId="0" borderId="5" xfId="0" applyNumberFormat="1" applyFont="1" applyFill="1" applyBorder="1" applyAlignment="1">
      <alignment horizontal="center" vertical="center"/>
    </xf>
    <xf numFmtId="0" fontId="0" fillId="0" borderId="5" xfId="0" applyBorder="1" applyAlignment="1">
      <alignment vertical="center"/>
    </xf>
    <xf numFmtId="0" fontId="12" fillId="0" borderId="5" xfId="0" applyFont="1" applyFill="1" applyBorder="1" applyAlignment="1">
      <alignment vertical="center"/>
    </xf>
    <xf numFmtId="0" fontId="12" fillId="0" borderId="5" xfId="0" applyFont="1" applyFill="1" applyBorder="1" applyAlignment="1">
      <alignment horizontal="center"/>
    </xf>
    <xf numFmtId="170" fontId="230" fillId="0" borderId="1" xfId="12" applyNumberFormat="1" applyFont="1" applyFill="1" applyBorder="1" applyAlignment="1">
      <alignment horizontal="center" vertical="center" wrapText="1"/>
    </xf>
    <xf numFmtId="0" fontId="230" fillId="0" borderId="1" xfId="0" applyFont="1" applyFill="1" applyBorder="1" applyAlignment="1">
      <alignment horizontal="center" vertical="center" wrapText="1"/>
    </xf>
    <xf numFmtId="3" fontId="14" fillId="0" borderId="3" xfId="0" applyNumberFormat="1" applyFont="1" applyFill="1" applyBorder="1" applyAlignment="1">
      <alignment horizontal="justify" vertical="center" wrapText="1"/>
    </xf>
    <xf numFmtId="3" fontId="14" fillId="0" borderId="5" xfId="0" applyNumberFormat="1" applyFont="1" applyFill="1" applyBorder="1" applyAlignment="1">
      <alignment horizontal="justify" vertical="center" wrapText="1"/>
    </xf>
    <xf numFmtId="3" fontId="14" fillId="0" borderId="4" xfId="0" applyNumberFormat="1" applyFont="1" applyFill="1" applyBorder="1" applyAlignment="1">
      <alignment horizontal="justify" vertical="center" wrapText="1"/>
    </xf>
    <xf numFmtId="0" fontId="14" fillId="0" borderId="5" xfId="0" applyFont="1" applyBorder="1" applyAlignment="1">
      <alignment horizontal="center" vertical="center"/>
    </xf>
    <xf numFmtId="0" fontId="0" fillId="0" borderId="5" xfId="0" applyBorder="1" applyAlignment="1"/>
    <xf numFmtId="0" fontId="14"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justify" wrapText="1"/>
    </xf>
    <xf numFmtId="0" fontId="13" fillId="0" borderId="3" xfId="0" applyFont="1" applyFill="1" applyBorder="1" applyAlignment="1">
      <alignment horizontal="justify" vertical="center" wrapText="1"/>
    </xf>
    <xf numFmtId="0" fontId="0" fillId="0" borderId="5" xfId="0" applyBorder="1" applyAlignment="1">
      <alignment horizontal="justify"/>
    </xf>
    <xf numFmtId="289" fontId="12" fillId="0" borderId="5"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0" fillId="0" borderId="5" xfId="0" applyBorder="1" applyAlignment="1">
      <alignment horizontal="center" vertical="center" wrapText="1"/>
    </xf>
    <xf numFmtId="0" fontId="12" fillId="0" borderId="5" xfId="0" applyFont="1" applyFill="1" applyBorder="1" applyAlignment="1">
      <alignment horizontal="center" vertical="center"/>
    </xf>
    <xf numFmtId="2" fontId="12" fillId="0" borderId="5" xfId="0" applyNumberFormat="1" applyFont="1" applyFill="1" applyBorder="1" applyAlignment="1">
      <alignment horizontal="center" vertical="center"/>
    </xf>
    <xf numFmtId="0" fontId="14" fillId="0" borderId="5" xfId="0" applyFont="1" applyBorder="1" applyAlignment="1">
      <alignment horizontal="justify" vertical="top" wrapText="1"/>
    </xf>
    <xf numFmtId="0" fontId="14" fillId="0" borderId="5" xfId="0" applyFont="1" applyBorder="1" applyAlignment="1">
      <alignment horizontal="justify" wrapText="1"/>
    </xf>
    <xf numFmtId="0" fontId="0" fillId="0" borderId="5" xfId="0" applyBorder="1" applyAlignment="1">
      <alignment wrapText="1"/>
    </xf>
    <xf numFmtId="0" fontId="12"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28" fillId="0" borderId="1" xfId="0" applyFont="1" applyBorder="1" applyAlignment="1">
      <alignment horizontal="center" vertical="center" wrapText="1"/>
    </xf>
    <xf numFmtId="0" fontId="12" fillId="0" borderId="43" xfId="0" applyFont="1" applyFill="1" applyBorder="1" applyAlignment="1">
      <alignment vertical="center" wrapText="1"/>
    </xf>
    <xf numFmtId="0" fontId="0" fillId="0" borderId="6" xfId="0" applyBorder="1" applyAlignment="1"/>
    <xf numFmtId="0" fontId="0" fillId="0" borderId="44" xfId="0" applyBorder="1" applyAlignment="1"/>
    <xf numFmtId="0" fontId="14" fillId="0" borderId="3" xfId="0" applyFont="1" applyFill="1" applyBorder="1" applyAlignment="1">
      <alignment horizontal="center" vertical="center" wrapText="1"/>
    </xf>
    <xf numFmtId="0" fontId="0" fillId="0" borderId="4" xfId="0" applyBorder="1" applyAlignment="1">
      <alignment horizontal="center" vertical="center" wrapText="1"/>
    </xf>
    <xf numFmtId="3" fontId="14" fillId="0" borderId="3" xfId="0" applyNumberFormat="1" applyFont="1" applyFill="1" applyBorder="1" applyAlignment="1">
      <alignment horizontal="center" vertical="center" wrapText="1"/>
    </xf>
    <xf numFmtId="0" fontId="229" fillId="0" borderId="5" xfId="0" applyFont="1" applyBorder="1" applyAlignment="1">
      <alignment horizontal="center" vertical="center" wrapText="1"/>
    </xf>
    <xf numFmtId="0" fontId="229" fillId="0" borderId="4" xfId="0" applyFont="1" applyBorder="1" applyAlignment="1">
      <alignment horizontal="center" vertical="center" wrapText="1"/>
    </xf>
    <xf numFmtId="0" fontId="9" fillId="0" borderId="0" xfId="0" applyFont="1" applyFill="1" applyAlignment="1">
      <alignment horizontal="left" vertical="center" wrapText="1"/>
    </xf>
    <xf numFmtId="170" fontId="230" fillId="0" borderId="1" xfId="12" applyNumberFormat="1" applyFont="1" applyFill="1" applyBorder="1" applyAlignment="1">
      <alignment horizontal="center" vertical="center" wrapText="1"/>
    </xf>
    <xf numFmtId="0" fontId="230" fillId="0" borderId="1" xfId="0" applyFont="1" applyFill="1" applyBorder="1" applyAlignment="1">
      <alignment horizontal="center" vertical="center" wrapText="1"/>
    </xf>
    <xf numFmtId="49" fontId="230"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2" fillId="0" borderId="3" xfId="0"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2" fillId="0" borderId="5" xfId="0" applyFont="1" applyFill="1" applyBorder="1" applyAlignment="1">
      <alignment vertical="center" wrapText="1"/>
    </xf>
    <xf numFmtId="0" fontId="0" fillId="0" borderId="4" xfId="0" applyBorder="1" applyAlignment="1">
      <alignment horizontal="justify" vertical="center" wrapText="1"/>
    </xf>
    <xf numFmtId="0" fontId="14" fillId="0" borderId="3" xfId="0" applyFont="1" applyBorder="1" applyAlignment="1">
      <alignment horizontal="center" vertical="top" wrapText="1"/>
    </xf>
    <xf numFmtId="3" fontId="14" fillId="0" borderId="3"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3" xfId="0" applyNumberFormat="1" applyFont="1" applyBorder="1" applyAlignment="1">
      <alignment horizontal="justify" vertical="center" wrapText="1"/>
    </xf>
    <xf numFmtId="3" fontId="14" fillId="0" borderId="5" xfId="0" applyNumberFormat="1" applyFont="1" applyBorder="1" applyAlignment="1">
      <alignment horizontal="justify" vertical="center" wrapText="1"/>
    </xf>
    <xf numFmtId="16"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225" fillId="0" borderId="5" xfId="0" applyFont="1" applyBorder="1" applyAlignment="1">
      <alignment horizontal="center" vertical="center" wrapText="1"/>
    </xf>
    <xf numFmtId="0" fontId="225" fillId="0" borderId="5" xfId="0" applyFont="1" applyBorder="1" applyAlignment="1">
      <alignment horizontal="justify" vertical="center" wrapText="1"/>
    </xf>
    <xf numFmtId="0" fontId="225" fillId="0" borderId="4" xfId="0" applyFont="1" applyBorder="1" applyAlignment="1">
      <alignment horizontal="center" vertical="center" wrapText="1"/>
    </xf>
    <xf numFmtId="0" fontId="225" fillId="0" borderId="4" xfId="0" applyFont="1" applyBorder="1" applyAlignment="1">
      <alignment horizontal="justify" vertical="center" wrapText="1"/>
    </xf>
    <xf numFmtId="49" fontId="12" fillId="0" borderId="3" xfId="1" applyNumberFormat="1" applyFont="1" applyFill="1" applyBorder="1" applyAlignment="1" applyProtection="1">
      <alignment horizontal="justify" vertical="center" wrapText="1"/>
    </xf>
    <xf numFmtId="0" fontId="14" fillId="0" borderId="4" xfId="0" applyFont="1" applyBorder="1" applyAlignment="1">
      <alignment horizontal="justify" vertical="center" wrapText="1"/>
    </xf>
    <xf numFmtId="3" fontId="12" fillId="0" borderId="3" xfId="0" applyNumberFormat="1" applyFont="1" applyFill="1" applyBorder="1" applyAlignment="1">
      <alignment horizontal="center" vertical="center"/>
    </xf>
    <xf numFmtId="0" fontId="0" fillId="0" borderId="5" xfId="0" applyBorder="1" applyAlignment="1">
      <alignment vertical="center"/>
    </xf>
    <xf numFmtId="3" fontId="12" fillId="0" borderId="43" xfId="0" applyNumberFormat="1" applyFont="1" applyFill="1" applyBorder="1" applyAlignment="1">
      <alignment horizontal="center" vertical="center"/>
    </xf>
    <xf numFmtId="0" fontId="0" fillId="0" borderId="6" xfId="0" applyBorder="1" applyAlignment="1">
      <alignment vertical="center"/>
    </xf>
  </cellXfs>
  <cellStyles count="3940">
    <cellStyle name="_x0005__x001c_" xfId="21"/>
    <cellStyle name="_x0013_" xfId="1929"/>
    <cellStyle name=" 1" xfId="1930"/>
    <cellStyle name="_x0005__x001c_ 2" xfId="1931"/>
    <cellStyle name="_x000a_bidires=100_x000d_" xfId="1932"/>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2" xfId="1933"/>
    <cellStyle name="$ тыс" xfId="1934"/>
    <cellStyle name="$ тыс. (0)" xfId="1935"/>
    <cellStyle name="???????" xfId="1936"/>
    <cellStyle name="????????" xfId="1937"/>
    <cellStyle name="???????? [0]" xfId="1938"/>
    <cellStyle name="??????????" xfId="1939"/>
    <cellStyle name="?????????? [0]" xfId="1940"/>
    <cellStyle name="???????_Income Statement" xfId="1941"/>
    <cellStyle name="?ђ??‹?‚?љ1" xfId="23"/>
    <cellStyle name="?ђ??‹?‚?љ1 2" xfId="1942"/>
    <cellStyle name="?ђ??‹?‚?љ1_4П" xfId="1943"/>
    <cellStyle name="?ђ??‹?‚?љ2" xfId="24"/>
    <cellStyle name="?ђ??‹?‚?љ2 2" xfId="1944"/>
    <cellStyle name="?ђ??‹?‚?љ2_4П" xfId="1945"/>
    <cellStyle name="_`KAP NAC_05_F-2_Trial balance 31 12 05_16.09.06" xfId="1946"/>
    <cellStyle name="_~9158782" xfId="25"/>
    <cellStyle name="_~9158782 2" xfId="1947"/>
    <cellStyle name="_01 01" xfId="26"/>
    <cellStyle name="_01 01 2" xfId="1948"/>
    <cellStyle name="_01 01_4П" xfId="1949"/>
    <cellStyle name="_01 01_4П 2" xfId="1950"/>
    <cellStyle name="_01 02" xfId="27"/>
    <cellStyle name="_01 02 2" xfId="1951"/>
    <cellStyle name="_01 02_4П" xfId="1952"/>
    <cellStyle name="_01 02_4П 2" xfId="1953"/>
    <cellStyle name="_01 04" xfId="28"/>
    <cellStyle name="_01 04 2" xfId="1954"/>
    <cellStyle name="_01 04_4П" xfId="1955"/>
    <cellStyle name="_01 04_4П 2" xfId="1956"/>
    <cellStyle name="_01 06 эл энерия" xfId="29"/>
    <cellStyle name="_01 06 эл энерия 2" xfId="1957"/>
    <cellStyle name="_01 06 эл энерия_4П" xfId="1958"/>
    <cellStyle name="_01 06 эл энерия_4П 2" xfId="1959"/>
    <cellStyle name="_04 01 ФОТ" xfId="30"/>
    <cellStyle name="_04 01 ФОТ 2" xfId="1960"/>
    <cellStyle name="_04 01 ФОТ_4П" xfId="1961"/>
    <cellStyle name="_04 01 ФОТ_4П 2" xfId="1962"/>
    <cellStyle name="_04 03, 04 05 налоги" xfId="31"/>
    <cellStyle name="_04 03, 04 05 налоги 2" xfId="1963"/>
    <cellStyle name="_04 03, 04 05 налоги_4П" xfId="1964"/>
    <cellStyle name="_04 03, 04 05 налоги_4П 2" xfId="1965"/>
    <cellStyle name="_06 01" xfId="32"/>
    <cellStyle name="_06 01 2" xfId="1966"/>
    <cellStyle name="_06 01_4П" xfId="1967"/>
    <cellStyle name="_06 01_4П 2" xfId="1968"/>
    <cellStyle name="_06 07" xfId="33"/>
    <cellStyle name="_06 07 2" xfId="1969"/>
    <cellStyle name="_06 07_4П" xfId="1970"/>
    <cellStyle name="_06 07_4П 2" xfId="1971"/>
    <cellStyle name="_06 08" xfId="34"/>
    <cellStyle name="_06 08 2" xfId="1972"/>
    <cellStyle name="_06 08_4П" xfId="1973"/>
    <cellStyle name="_06 08_4П 2" xfId="1974"/>
    <cellStyle name="_06 09" xfId="35"/>
    <cellStyle name="_06 09 2" xfId="1975"/>
    <cellStyle name="_06 09_4П" xfId="1976"/>
    <cellStyle name="_06 09_4П 2" xfId="1977"/>
    <cellStyle name="_06 10" xfId="36"/>
    <cellStyle name="_06 10 2" xfId="1978"/>
    <cellStyle name="_06 10_4П" xfId="1979"/>
    <cellStyle name="_06 10_4П 2" xfId="1980"/>
    <cellStyle name="_06 11" xfId="37"/>
    <cellStyle name="_06 11 2" xfId="1981"/>
    <cellStyle name="_06 11_4П" xfId="1982"/>
    <cellStyle name="_06 11_4П 2" xfId="1983"/>
    <cellStyle name="_06 14" xfId="38"/>
    <cellStyle name="_06 14 2" xfId="1984"/>
    <cellStyle name="_06 14_4П" xfId="1985"/>
    <cellStyle name="_06 14_4П 2" xfId="1986"/>
    <cellStyle name="_06.17" xfId="39"/>
    <cellStyle name="_06.17 2" xfId="1987"/>
    <cellStyle name="_10 00 нормативные потери" xfId="40"/>
    <cellStyle name="_10 00 нормативные потери 2" xfId="1988"/>
    <cellStyle name="_10 00 нормативные потери_4П" xfId="1989"/>
    <cellStyle name="_10 00 нормативные потери_4П 2" xfId="1990"/>
    <cellStyle name="_13 СлавСПбНП Платежный бюджет_06" xfId="1991"/>
    <cellStyle name="_1A15C5E" xfId="1992"/>
    <cellStyle name="_2 форма АлЭС_6мес10" xfId="41"/>
    <cellStyle name="_2 форма АлЭС_6мес10 2" xfId="1993"/>
    <cellStyle name="_20090528 ПРИП" xfId="42"/>
    <cellStyle name="_20090528 ПРИП 2" xfId="43"/>
    <cellStyle name="_20090528 ПРИП 2 2" xfId="1994"/>
    <cellStyle name="_20090528 ПРИП 2 3" xfId="1995"/>
    <cellStyle name="_20090528 ПРИП 2_4П" xfId="1996"/>
    <cellStyle name="_20090528 ПРИП 2_4П 2" xfId="1997"/>
    <cellStyle name="_20090528 ПРИП 3" xfId="1998"/>
    <cellStyle name="_23.01.03_КрАЗ_изм НЗП_ноя0211мес.02" xfId="44"/>
    <cellStyle name="_23.01.03_КрАЗ_изм НЗП_ноя0211мес.02 2" xfId="45"/>
    <cellStyle name="_23.01.03_КрАЗ_изм НЗП_ноя0211мес.02 2 2" xfId="1999"/>
    <cellStyle name="_23.01.03_КрАЗ_изм НЗП_ноя0211мес.02 2 3" xfId="2000"/>
    <cellStyle name="_23.01.03_КрАЗ_изм НЗП_ноя0211мес.02 2_4П" xfId="2001"/>
    <cellStyle name="_23.01.03_КрАЗ_изм НЗП_ноя0211мес.02 2_4П 2" xfId="2002"/>
    <cellStyle name="_23.01.03_КрАЗ_изм НЗП_ноя0211мес.02 3" xfId="2003"/>
    <cellStyle name="_2форма_АлЭС_06_10" xfId="46"/>
    <cellStyle name="_2форма_АлЭС_06_10 2" xfId="2004"/>
    <cellStyle name="_37" xfId="2005"/>
    <cellStyle name="_4.Новые  Формы бюджета _new" xfId="47"/>
    <cellStyle name="_4.Новые  Формы бюджета _new 2" xfId="48"/>
    <cellStyle name="_4.Новые  Формы бюджета _new 2 2" xfId="2006"/>
    <cellStyle name="_4.Новые  Формы бюджета _new 2 3" xfId="2007"/>
    <cellStyle name="_4.Новые  Формы бюджета _new 2_4П" xfId="2008"/>
    <cellStyle name="_4.Новые  Формы бюджета _new 2_4П 2" xfId="2009"/>
    <cellStyle name="_4.Новые  Формы бюджета _new 3" xfId="2010"/>
    <cellStyle name="_4.Новые  Формы бюджета _new_4П" xfId="2011"/>
    <cellStyle name="_4.Новые  Формы бюджета _new_4П 2" xfId="2012"/>
    <cellStyle name="_Book1" xfId="2013"/>
    <cellStyle name="_Book3" xfId="2014"/>
    <cellStyle name="_Cash 2010-2020" xfId="49"/>
    <cellStyle name="_Cash 2010-2020 2" xfId="2015"/>
    <cellStyle name="_Disclosures_EE_Min rights" xfId="2016"/>
    <cellStyle name="_Dsclosures_IK" xfId="2017"/>
    <cellStyle name="_FA" xfId="2018"/>
    <cellStyle name="_FFF" xfId="50"/>
    <cellStyle name="_FFF 2" xfId="51"/>
    <cellStyle name="_FFF 2 2" xfId="2019"/>
    <cellStyle name="_FFF 2 3" xfId="2020"/>
    <cellStyle name="_FFF 2_4П" xfId="2021"/>
    <cellStyle name="_FFF 2_4П 2" xfId="2022"/>
    <cellStyle name="_FFF 3" xfId="2023"/>
    <cellStyle name="_FFF_New Form10_2" xfId="52"/>
    <cellStyle name="_FFF_New Form10_2 2" xfId="53"/>
    <cellStyle name="_FFF_New Form10_2 2 2" xfId="2024"/>
    <cellStyle name="_FFF_New Form10_2 2 3" xfId="2025"/>
    <cellStyle name="_FFF_New Form10_2 2_4П" xfId="2026"/>
    <cellStyle name="_FFF_New Form10_2 2_4П 2" xfId="2027"/>
    <cellStyle name="_FFF_New Form10_2 3" xfId="2028"/>
    <cellStyle name="_FFF_Nsi" xfId="54"/>
    <cellStyle name="_FFF_Nsi 2" xfId="55"/>
    <cellStyle name="_FFF_Nsi 2 2" xfId="2029"/>
    <cellStyle name="_FFF_Nsi 2 3" xfId="2030"/>
    <cellStyle name="_FFF_Nsi 2_4П" xfId="2031"/>
    <cellStyle name="_FFF_Nsi 2_4П 2" xfId="2032"/>
    <cellStyle name="_FFF_Nsi 3" xfId="2033"/>
    <cellStyle name="_FFF_Nsi_1" xfId="56"/>
    <cellStyle name="_FFF_Nsi_1 2" xfId="57"/>
    <cellStyle name="_FFF_Nsi_1 2 2" xfId="2034"/>
    <cellStyle name="_FFF_Nsi_1 2 3" xfId="2035"/>
    <cellStyle name="_FFF_Nsi_1 2_4П" xfId="2036"/>
    <cellStyle name="_FFF_Nsi_1 2_4П 2" xfId="2037"/>
    <cellStyle name="_FFF_Nsi_1 3" xfId="2038"/>
    <cellStyle name="_FFF_Nsi_139" xfId="58"/>
    <cellStyle name="_FFF_Nsi_139 2" xfId="59"/>
    <cellStyle name="_FFF_Nsi_139 2 2" xfId="2039"/>
    <cellStyle name="_FFF_Nsi_139 2 3" xfId="2040"/>
    <cellStyle name="_FFF_Nsi_139 2_4П" xfId="2041"/>
    <cellStyle name="_FFF_Nsi_139 2_4П 2" xfId="2042"/>
    <cellStyle name="_FFF_Nsi_139 3" xfId="2043"/>
    <cellStyle name="_FFF_Nsi_140" xfId="60"/>
    <cellStyle name="_FFF_Nsi_140 2" xfId="61"/>
    <cellStyle name="_FFF_Nsi_140 2 2" xfId="2044"/>
    <cellStyle name="_FFF_Nsi_140 2 3" xfId="2045"/>
    <cellStyle name="_FFF_Nsi_140 2_4П" xfId="2046"/>
    <cellStyle name="_FFF_Nsi_140 2_4П 2" xfId="2047"/>
    <cellStyle name="_FFF_Nsi_140 3" xfId="2048"/>
    <cellStyle name="_FFF_Nsi_140(Зах)" xfId="62"/>
    <cellStyle name="_FFF_Nsi_140(Зах) 2" xfId="63"/>
    <cellStyle name="_FFF_Nsi_140(Зах) 2 2" xfId="2049"/>
    <cellStyle name="_FFF_Nsi_140(Зах) 2 3" xfId="2050"/>
    <cellStyle name="_FFF_Nsi_140(Зах) 2_4П" xfId="2051"/>
    <cellStyle name="_FFF_Nsi_140(Зах) 2_4П 2" xfId="2052"/>
    <cellStyle name="_FFF_Nsi_140(Зах) 3" xfId="2053"/>
    <cellStyle name="_FFF_Nsi_140_mod" xfId="64"/>
    <cellStyle name="_FFF_Nsi_140_mod 2" xfId="65"/>
    <cellStyle name="_FFF_Nsi_140_mod 2 2" xfId="2054"/>
    <cellStyle name="_FFF_Nsi_140_mod 2 3" xfId="2055"/>
    <cellStyle name="_FFF_Nsi_140_mod 2_4П" xfId="2056"/>
    <cellStyle name="_FFF_Nsi_140_mod 2_4П 2" xfId="2057"/>
    <cellStyle name="_FFF_Nsi_140_mod 3" xfId="2058"/>
    <cellStyle name="_FFF_Summary" xfId="66"/>
    <cellStyle name="_FFF_Summary 2" xfId="67"/>
    <cellStyle name="_FFF_Summary 2 2" xfId="2059"/>
    <cellStyle name="_FFF_Summary 2 3" xfId="2060"/>
    <cellStyle name="_FFF_Summary 2_4П" xfId="2061"/>
    <cellStyle name="_FFF_Summary 2_4П 2" xfId="2062"/>
    <cellStyle name="_FFF_Summary 3" xfId="2063"/>
    <cellStyle name="_FFF_Tax_form_1кв_3" xfId="68"/>
    <cellStyle name="_FFF_Tax_form_1кв_3 2" xfId="69"/>
    <cellStyle name="_FFF_Tax_form_1кв_3 2 2" xfId="2064"/>
    <cellStyle name="_FFF_Tax_form_1кв_3 2 3" xfId="2065"/>
    <cellStyle name="_FFF_Tax_form_1кв_3 2_4П" xfId="2066"/>
    <cellStyle name="_FFF_Tax_form_1кв_3 2_4П 2" xfId="2067"/>
    <cellStyle name="_FFF_Tax_form_1кв_3 3" xfId="2068"/>
    <cellStyle name="_FFF_БКЭ" xfId="70"/>
    <cellStyle name="_FFF_БКЭ 2" xfId="71"/>
    <cellStyle name="_FFF_БКЭ 2 2" xfId="2069"/>
    <cellStyle name="_FFF_БКЭ 2 3" xfId="2070"/>
    <cellStyle name="_FFF_БКЭ 2_4П" xfId="2071"/>
    <cellStyle name="_FFF_БКЭ 2_4П 2" xfId="2072"/>
    <cellStyle name="_FFF_БКЭ 3" xfId="2073"/>
    <cellStyle name="_Final_Book_010301" xfId="72"/>
    <cellStyle name="_Final_Book_010301 2" xfId="73"/>
    <cellStyle name="_Final_Book_010301 2 2" xfId="2074"/>
    <cellStyle name="_Final_Book_010301 2 3" xfId="2075"/>
    <cellStyle name="_Final_Book_010301 2_4П" xfId="2076"/>
    <cellStyle name="_Final_Book_010301 2_4П 2" xfId="2077"/>
    <cellStyle name="_Final_Book_010301 3" xfId="2078"/>
    <cellStyle name="_Final_Book_010301_New Form10_2" xfId="74"/>
    <cellStyle name="_Final_Book_010301_New Form10_2 2" xfId="75"/>
    <cellStyle name="_Final_Book_010301_New Form10_2 2 2" xfId="2079"/>
    <cellStyle name="_Final_Book_010301_New Form10_2 2 3" xfId="2080"/>
    <cellStyle name="_Final_Book_010301_New Form10_2 2_4П" xfId="2081"/>
    <cellStyle name="_Final_Book_010301_New Form10_2 2_4П 2" xfId="2082"/>
    <cellStyle name="_Final_Book_010301_New Form10_2 3" xfId="2083"/>
    <cellStyle name="_Final_Book_010301_Nsi" xfId="76"/>
    <cellStyle name="_Final_Book_010301_Nsi 2" xfId="77"/>
    <cellStyle name="_Final_Book_010301_Nsi 2 2" xfId="2084"/>
    <cellStyle name="_Final_Book_010301_Nsi 2 3" xfId="2085"/>
    <cellStyle name="_Final_Book_010301_Nsi 2_4П" xfId="2086"/>
    <cellStyle name="_Final_Book_010301_Nsi 2_4П 2" xfId="2087"/>
    <cellStyle name="_Final_Book_010301_Nsi 3" xfId="2088"/>
    <cellStyle name="_Final_Book_010301_Nsi_1" xfId="78"/>
    <cellStyle name="_Final_Book_010301_Nsi_1 2" xfId="79"/>
    <cellStyle name="_Final_Book_010301_Nsi_1 2 2" xfId="2089"/>
    <cellStyle name="_Final_Book_010301_Nsi_1 2 3" xfId="2090"/>
    <cellStyle name="_Final_Book_010301_Nsi_1 2_4П" xfId="2091"/>
    <cellStyle name="_Final_Book_010301_Nsi_1 2_4П 2" xfId="2092"/>
    <cellStyle name="_Final_Book_010301_Nsi_1 3" xfId="2093"/>
    <cellStyle name="_Final_Book_010301_Nsi_139" xfId="80"/>
    <cellStyle name="_Final_Book_010301_Nsi_139 2" xfId="81"/>
    <cellStyle name="_Final_Book_010301_Nsi_139 2 2" xfId="2094"/>
    <cellStyle name="_Final_Book_010301_Nsi_139 2 3" xfId="2095"/>
    <cellStyle name="_Final_Book_010301_Nsi_139 2_4П" xfId="2096"/>
    <cellStyle name="_Final_Book_010301_Nsi_139 2_4П 2" xfId="2097"/>
    <cellStyle name="_Final_Book_010301_Nsi_139 3" xfId="2098"/>
    <cellStyle name="_Final_Book_010301_Nsi_140" xfId="82"/>
    <cellStyle name="_Final_Book_010301_Nsi_140 2" xfId="83"/>
    <cellStyle name="_Final_Book_010301_Nsi_140 2 2" xfId="2099"/>
    <cellStyle name="_Final_Book_010301_Nsi_140 2 3" xfId="2100"/>
    <cellStyle name="_Final_Book_010301_Nsi_140 2_4П" xfId="2101"/>
    <cellStyle name="_Final_Book_010301_Nsi_140 2_4П 2" xfId="2102"/>
    <cellStyle name="_Final_Book_010301_Nsi_140 3" xfId="2103"/>
    <cellStyle name="_Final_Book_010301_Nsi_140(Зах)" xfId="84"/>
    <cellStyle name="_Final_Book_010301_Nsi_140(Зах) 2" xfId="85"/>
    <cellStyle name="_Final_Book_010301_Nsi_140(Зах) 2 2" xfId="2104"/>
    <cellStyle name="_Final_Book_010301_Nsi_140(Зах) 2 3" xfId="2105"/>
    <cellStyle name="_Final_Book_010301_Nsi_140(Зах) 2_4П" xfId="2106"/>
    <cellStyle name="_Final_Book_010301_Nsi_140(Зах) 2_4П 2" xfId="2107"/>
    <cellStyle name="_Final_Book_010301_Nsi_140(Зах) 3" xfId="2108"/>
    <cellStyle name="_Final_Book_010301_Nsi_140_mod" xfId="86"/>
    <cellStyle name="_Final_Book_010301_Nsi_140_mod 2" xfId="87"/>
    <cellStyle name="_Final_Book_010301_Nsi_140_mod 2 2" xfId="2109"/>
    <cellStyle name="_Final_Book_010301_Nsi_140_mod 2 3" xfId="2110"/>
    <cellStyle name="_Final_Book_010301_Nsi_140_mod 2_4П" xfId="2111"/>
    <cellStyle name="_Final_Book_010301_Nsi_140_mod 2_4П 2" xfId="2112"/>
    <cellStyle name="_Final_Book_010301_Nsi_140_mod 3" xfId="2113"/>
    <cellStyle name="_Final_Book_010301_Summary" xfId="88"/>
    <cellStyle name="_Final_Book_010301_Summary 2" xfId="89"/>
    <cellStyle name="_Final_Book_010301_Summary 2 2" xfId="2114"/>
    <cellStyle name="_Final_Book_010301_Summary 2 3" xfId="2115"/>
    <cellStyle name="_Final_Book_010301_Summary 2_4П" xfId="2116"/>
    <cellStyle name="_Final_Book_010301_Summary 2_4П 2" xfId="2117"/>
    <cellStyle name="_Final_Book_010301_Summary 3" xfId="2118"/>
    <cellStyle name="_Final_Book_010301_Tax_form_1кв_3" xfId="90"/>
    <cellStyle name="_Final_Book_010301_Tax_form_1кв_3 2" xfId="91"/>
    <cellStyle name="_Final_Book_010301_Tax_form_1кв_3 2 2" xfId="2119"/>
    <cellStyle name="_Final_Book_010301_Tax_form_1кв_3 2 3" xfId="2120"/>
    <cellStyle name="_Final_Book_010301_Tax_form_1кв_3 2_4П" xfId="2121"/>
    <cellStyle name="_Final_Book_010301_Tax_form_1кв_3 2_4П 2" xfId="2122"/>
    <cellStyle name="_Final_Book_010301_Tax_form_1кв_3 3" xfId="2123"/>
    <cellStyle name="_Final_Book_010301_БКЭ" xfId="92"/>
    <cellStyle name="_Final_Book_010301_БКЭ 2" xfId="93"/>
    <cellStyle name="_Final_Book_010301_БКЭ 2 2" xfId="2124"/>
    <cellStyle name="_Final_Book_010301_БКЭ 2 3" xfId="2125"/>
    <cellStyle name="_Final_Book_010301_БКЭ 2_4П" xfId="2126"/>
    <cellStyle name="_Final_Book_010301_БКЭ 2_4П 2" xfId="2127"/>
    <cellStyle name="_Final_Book_010301_БКЭ 3" xfId="2128"/>
    <cellStyle name="_Forms RAS_v3_29122008_PV" xfId="2129"/>
    <cellStyle name="_Forms RAS_v4_16.01.2009" xfId="2130"/>
    <cellStyle name="_Forms RAS_v7_17.02.2009" xfId="2131"/>
    <cellStyle name="_FS forms_RAS_GPN" xfId="2132"/>
    <cellStyle name="_FS_FS&amp;Notes RAS_GPN_08.12.08._AE_v2" xfId="2133"/>
    <cellStyle name="_Inv WAC(COGS)_USD" xfId="2134"/>
    <cellStyle name="_KAP NAK_06_reporting table_rus_28.09" xfId="2135"/>
    <cellStyle name="_KEGOC" xfId="94"/>
    <cellStyle name="_KEGOC 2" xfId="2136"/>
    <cellStyle name="_KTG_06_2007" xfId="95"/>
    <cellStyle name="_KTG_06_2007 2" xfId="96"/>
    <cellStyle name="_KTG_06_2007 2 2" xfId="2137"/>
    <cellStyle name="_KTG_06_2007 2 3" xfId="2138"/>
    <cellStyle name="_KTG_06_2007 2_4П" xfId="2139"/>
    <cellStyle name="_KTG_06_2007 2_4П 2" xfId="2140"/>
    <cellStyle name="_KTG_06_2007 3" xfId="2141"/>
    <cellStyle name="_KTG_06_2007_4П" xfId="2142"/>
    <cellStyle name="_KTG_06_2007_4П 2" xfId="2143"/>
    <cellStyle name="_KTG_07_2007" xfId="97"/>
    <cellStyle name="_KTG_07_2007 2" xfId="2144"/>
    <cellStyle name="_NAC KAP_06_Inventory_IK (Kurmanova, Indira_Almaty_KPMG-STAFF_CIS's Copy)" xfId="2145"/>
    <cellStyle name="_NAC_06_reporting tables" xfId="2146"/>
    <cellStyle name="_New_Sofi" xfId="98"/>
    <cellStyle name="_New_Sofi 2" xfId="99"/>
    <cellStyle name="_New_Sofi 2 2" xfId="2147"/>
    <cellStyle name="_New_Sofi 2 3" xfId="2148"/>
    <cellStyle name="_New_Sofi 2_4П" xfId="2149"/>
    <cellStyle name="_New_Sofi 2_4П 2" xfId="2150"/>
    <cellStyle name="_New_Sofi 3" xfId="2151"/>
    <cellStyle name="_New_Sofi_FFF" xfId="100"/>
    <cellStyle name="_New_Sofi_FFF 2" xfId="101"/>
    <cellStyle name="_New_Sofi_FFF 2 2" xfId="2152"/>
    <cellStyle name="_New_Sofi_FFF 2 3" xfId="2153"/>
    <cellStyle name="_New_Sofi_FFF 2_4П" xfId="2154"/>
    <cellStyle name="_New_Sofi_FFF 2_4П 2" xfId="2155"/>
    <cellStyle name="_New_Sofi_FFF 3" xfId="2156"/>
    <cellStyle name="_New_Sofi_New Form10_2" xfId="102"/>
    <cellStyle name="_New_Sofi_New Form10_2 2" xfId="103"/>
    <cellStyle name="_New_Sofi_New Form10_2 2 2" xfId="2157"/>
    <cellStyle name="_New_Sofi_New Form10_2 2 3" xfId="2158"/>
    <cellStyle name="_New_Sofi_New Form10_2 2_4П" xfId="2159"/>
    <cellStyle name="_New_Sofi_New Form10_2 2_4П 2" xfId="2160"/>
    <cellStyle name="_New_Sofi_New Form10_2 3" xfId="2161"/>
    <cellStyle name="_New_Sofi_Nsi" xfId="104"/>
    <cellStyle name="_New_Sofi_Nsi 2" xfId="105"/>
    <cellStyle name="_New_Sofi_Nsi 2 2" xfId="2162"/>
    <cellStyle name="_New_Sofi_Nsi 2 3" xfId="2163"/>
    <cellStyle name="_New_Sofi_Nsi 2_4П" xfId="2164"/>
    <cellStyle name="_New_Sofi_Nsi 2_4П 2" xfId="2165"/>
    <cellStyle name="_New_Sofi_Nsi 3" xfId="2166"/>
    <cellStyle name="_New_Sofi_Nsi_1" xfId="106"/>
    <cellStyle name="_New_Sofi_Nsi_1 2" xfId="107"/>
    <cellStyle name="_New_Sofi_Nsi_1 2 2" xfId="2167"/>
    <cellStyle name="_New_Sofi_Nsi_1 2 3" xfId="2168"/>
    <cellStyle name="_New_Sofi_Nsi_1 2_4П" xfId="2169"/>
    <cellStyle name="_New_Sofi_Nsi_1 2_4П 2" xfId="2170"/>
    <cellStyle name="_New_Sofi_Nsi_1 3" xfId="2171"/>
    <cellStyle name="_New_Sofi_Nsi_139" xfId="108"/>
    <cellStyle name="_New_Sofi_Nsi_139 2" xfId="109"/>
    <cellStyle name="_New_Sofi_Nsi_139 2 2" xfId="2172"/>
    <cellStyle name="_New_Sofi_Nsi_139 2 3" xfId="2173"/>
    <cellStyle name="_New_Sofi_Nsi_139 2_4П" xfId="2174"/>
    <cellStyle name="_New_Sofi_Nsi_139 2_4П 2" xfId="2175"/>
    <cellStyle name="_New_Sofi_Nsi_139 3" xfId="2176"/>
    <cellStyle name="_New_Sofi_Nsi_140" xfId="110"/>
    <cellStyle name="_New_Sofi_Nsi_140 2" xfId="111"/>
    <cellStyle name="_New_Sofi_Nsi_140 2 2" xfId="2177"/>
    <cellStyle name="_New_Sofi_Nsi_140 2 3" xfId="2178"/>
    <cellStyle name="_New_Sofi_Nsi_140 2_4П" xfId="2179"/>
    <cellStyle name="_New_Sofi_Nsi_140 2_4П 2" xfId="2180"/>
    <cellStyle name="_New_Sofi_Nsi_140 3" xfId="2181"/>
    <cellStyle name="_New_Sofi_Nsi_140(Зах)" xfId="112"/>
    <cellStyle name="_New_Sofi_Nsi_140(Зах) 2" xfId="113"/>
    <cellStyle name="_New_Sofi_Nsi_140(Зах) 2 2" xfId="2182"/>
    <cellStyle name="_New_Sofi_Nsi_140(Зах) 2 3" xfId="2183"/>
    <cellStyle name="_New_Sofi_Nsi_140(Зах) 2_4П" xfId="2184"/>
    <cellStyle name="_New_Sofi_Nsi_140(Зах) 2_4П 2" xfId="2185"/>
    <cellStyle name="_New_Sofi_Nsi_140(Зах) 3" xfId="2186"/>
    <cellStyle name="_New_Sofi_Nsi_140_mod" xfId="114"/>
    <cellStyle name="_New_Sofi_Nsi_140_mod 2" xfId="115"/>
    <cellStyle name="_New_Sofi_Nsi_140_mod 2 2" xfId="2187"/>
    <cellStyle name="_New_Sofi_Nsi_140_mod 2 3" xfId="2188"/>
    <cellStyle name="_New_Sofi_Nsi_140_mod 2_4П" xfId="2189"/>
    <cellStyle name="_New_Sofi_Nsi_140_mod 2_4П 2" xfId="2190"/>
    <cellStyle name="_New_Sofi_Nsi_140_mod 3" xfId="2191"/>
    <cellStyle name="_New_Sofi_Summary" xfId="116"/>
    <cellStyle name="_New_Sofi_Summary 2" xfId="117"/>
    <cellStyle name="_New_Sofi_Summary 2 2" xfId="2192"/>
    <cellStyle name="_New_Sofi_Summary 2 3" xfId="2193"/>
    <cellStyle name="_New_Sofi_Summary 2_4П" xfId="2194"/>
    <cellStyle name="_New_Sofi_Summary 2_4П 2" xfId="2195"/>
    <cellStyle name="_New_Sofi_Summary 3" xfId="2196"/>
    <cellStyle name="_New_Sofi_Tax_form_1кв_3" xfId="118"/>
    <cellStyle name="_New_Sofi_Tax_form_1кв_3 2" xfId="119"/>
    <cellStyle name="_New_Sofi_Tax_form_1кв_3 2 2" xfId="2197"/>
    <cellStyle name="_New_Sofi_Tax_form_1кв_3 2 3" xfId="2198"/>
    <cellStyle name="_New_Sofi_Tax_form_1кв_3 2_4П" xfId="2199"/>
    <cellStyle name="_New_Sofi_Tax_form_1кв_3 2_4П 2" xfId="2200"/>
    <cellStyle name="_New_Sofi_Tax_form_1кв_3 3" xfId="2201"/>
    <cellStyle name="_New_Sofi_БКЭ" xfId="120"/>
    <cellStyle name="_New_Sofi_БКЭ 2" xfId="121"/>
    <cellStyle name="_New_Sofi_БКЭ 2 2" xfId="2202"/>
    <cellStyle name="_New_Sofi_БКЭ 2 3" xfId="2203"/>
    <cellStyle name="_New_Sofi_БКЭ 2_4П" xfId="2204"/>
    <cellStyle name="_New_Sofi_БКЭ 2_4П 2" xfId="2205"/>
    <cellStyle name="_New_Sofi_БКЭ 3" xfId="2206"/>
    <cellStyle name="_Nsi" xfId="122"/>
    <cellStyle name="_Nsi 2" xfId="123"/>
    <cellStyle name="_Nsi 2 2" xfId="2207"/>
    <cellStyle name="_Nsi 2 3" xfId="2208"/>
    <cellStyle name="_Nsi 2_4П" xfId="2209"/>
    <cellStyle name="_Nsi 2_4П 2" xfId="2210"/>
    <cellStyle name="_Nsi 3" xfId="2211"/>
    <cellStyle name="_№ 2 СКОРРЕКТИРОВАННЫЙ БЮДЖЕТ НА 2010 ГОД 20.01.10+" xfId="124"/>
    <cellStyle name="_№ 2 СКОРРЕКТИРОВАННЫЙ БЮДЖЕТ НА 2010 ГОД 20.01.10+ 2" xfId="2212"/>
    <cellStyle name="_№ 2 СКОРРЕКТИРОВАННЫЙ БЮДЖЕТ НА 2010 ГОД 20.01.10+_4П" xfId="2213"/>
    <cellStyle name="_№ 2 СКОРРЕКТИРОВАННЫЙ БЮДЖЕТ НА 2010 ГОД 20.01.10+_4П 2" xfId="2214"/>
    <cellStyle name="_Plug" xfId="2215"/>
    <cellStyle name="_Plug_ARO_figures_2004" xfId="2216"/>
    <cellStyle name="_Plug_Depletion calc 6m 2004" xfId="2217"/>
    <cellStyle name="_Plug_PBC 6m 2004 Lenina mine all" xfId="2218"/>
    <cellStyle name="_Plug_PBC Lenina mine support for adjs  6m 2004" xfId="2219"/>
    <cellStyle name="_Plug_Transformation_Lenina mine_12m2003_NGW adj" xfId="2220"/>
    <cellStyle name="_Plug_Transformation_Sibirginskiy mine_6m2004 NGW" xfId="2221"/>
    <cellStyle name="_Plug_ГААП 1 полугодие от Том.раз." xfId="2222"/>
    <cellStyle name="_Plug_ГААП 6 месяцев 2004г Ленина испр" xfId="2223"/>
    <cellStyle name="_Plug_Дополнение к  GAAP 1 полуг 2004 г" xfId="2224"/>
    <cellStyle name="_Plug_РВС ГААП 6 мес 03 Ленина" xfId="2225"/>
    <cellStyle name="_Plug_РВС_ ш. Ленина_01.03.04 adj" xfId="2226"/>
    <cellStyle name="_Plug_Р-з Сибиргинский 6 мес 2004 GAAP" xfId="2227"/>
    <cellStyle name="_Plug_Ф3" xfId="2228"/>
    <cellStyle name="_Plug_Шахта_Сибиргинская" xfId="2229"/>
    <cellStyle name="_PRICE_1C" xfId="125"/>
    <cellStyle name="_PRICE_1C 2" xfId="2230"/>
    <cellStyle name="_Registers_for taxes" xfId="2231"/>
    <cellStyle name="_Salary" xfId="2232"/>
    <cellStyle name="_Segment reporting_disclosure" xfId="2233"/>
    <cellStyle name="_Андеррайтинг" xfId="126"/>
    <cellStyle name="_Андеррайтинг 2" xfId="2234"/>
    <cellStyle name="_Баланс за 2005 год окончательный" xfId="127"/>
    <cellStyle name="_Баланс за 2005 год окончательный 2" xfId="2235"/>
    <cellStyle name="_БАЛАНС чисто  АПК на 31.12.2008 окончательный" xfId="128"/>
    <cellStyle name="_БАЛАНС чисто  АПК на 31.12.2008 окончательный 2" xfId="2236"/>
    <cellStyle name="_Балансировка" xfId="129"/>
    <cellStyle name="_Балансировка 2" xfId="2237"/>
    <cellStyle name="_Балансировка_4П" xfId="2238"/>
    <cellStyle name="_Балансировка_4П 2" xfId="2239"/>
    <cellStyle name="_БалансРазвер_01.07.10" xfId="130"/>
    <cellStyle name="_БалансРазвер_01.07.10 2" xfId="2240"/>
    <cellStyle name="_БалансРазвер_31.12.08ПослеФинПровАудит" xfId="131"/>
    <cellStyle name="_БИЗНЕС-ПЛАН 2004 ГОД 2 вариант" xfId="2241"/>
    <cellStyle name="_БИЗНЕС-ПЛАН 2004 год 3 вар" xfId="2242"/>
    <cellStyle name="_БП_КНП- 2004 по формам Сибнефти от 18.09.2003" xfId="2243"/>
    <cellStyle name="_БРЭ" xfId="132"/>
    <cellStyle name="_БРЭ 2" xfId="2244"/>
    <cellStyle name="_БРЭ_4П" xfId="2245"/>
    <cellStyle name="_БРЭ_4П 2" xfId="2246"/>
    <cellStyle name="_Бюдж.формы ЗАО АГ" xfId="133"/>
    <cellStyle name="_Бюдж.формы ЗАО АГ 2" xfId="134"/>
    <cellStyle name="_Бюдж.формы ЗАО АГ 2 2" xfId="2247"/>
    <cellStyle name="_Бюдж.формы ЗАО АГ 2 3" xfId="2248"/>
    <cellStyle name="_Бюдж.формы ЗАО АГ 2_4П" xfId="2249"/>
    <cellStyle name="_Бюдж.формы ЗАО АГ 2_4П 2" xfId="2250"/>
    <cellStyle name="_Бюдж.формы ЗАО АГ 3" xfId="2251"/>
    <cellStyle name="_Бюдж.формы ЗАО АГ_4П" xfId="2252"/>
    <cellStyle name="_Бюдж.формы ЗАО АГ_4П 2" xfId="2253"/>
    <cellStyle name="_БЮДЖЕТ  ФОТ на 2011 год." xfId="135"/>
    <cellStyle name="_БЮДЖЕТ  ФОТ на 2011 год. 2" xfId="2254"/>
    <cellStyle name="_БЮДЖЕТ  ФОТ на 2011 год._4П" xfId="2255"/>
    <cellStyle name="_БЮДЖЕТ  ФОТ на 2011 год._4П 2" xfId="2256"/>
    <cellStyle name="_Бюджет 2,3,4,5,7,8,9, налоги, акцизы на 01_2004 от 17-25_12_03 " xfId="2257"/>
    <cellStyle name="_Бюджет 2005 к защите" xfId="136"/>
    <cellStyle name="_Бюджет 2005 к защите 2" xfId="137"/>
    <cellStyle name="_Бюджет 2005 к защите 2 2" xfId="2258"/>
    <cellStyle name="_Бюджет 2005 к защите 2 3" xfId="2259"/>
    <cellStyle name="_Бюджет 2005 к защите 2_4П" xfId="2260"/>
    <cellStyle name="_Бюджет 2005 к защите 2_4П 2" xfId="2261"/>
    <cellStyle name="_Бюджет 2005 к защите 3" xfId="2262"/>
    <cellStyle name="_Бюджет 2005 к защите_4П" xfId="2263"/>
    <cellStyle name="_Бюджет 2005 к защите_4П 2" xfId="2264"/>
    <cellStyle name="_Бюджет АМАНГЕЛЬДЫ ГАЗ на 2006 год (Заке 190705)" xfId="138"/>
    <cellStyle name="_Бюджет АМАНГЕЛЬДЫ ГАЗ на 2006 год (Заке 190705) 2" xfId="139"/>
    <cellStyle name="_Бюджет АМАНГЕЛЬДЫ ГАЗ на 2006 год (Заке 190705) 2 2" xfId="2265"/>
    <cellStyle name="_Бюджет АМАНГЕЛЬДЫ ГАЗ на 2006 год (Заке 190705) 2 3" xfId="2266"/>
    <cellStyle name="_Бюджет АМАНГЕЛЬДЫ ГАЗ на 2006 год (Заке 190705) 2_4П" xfId="2267"/>
    <cellStyle name="_Бюджет АМАНГЕЛЬДЫ ГАЗ на 2006 год (Заке 190705) 2_4П 2" xfId="2268"/>
    <cellStyle name="_Бюджет АМАНГЕЛЬДЫ ГАЗ на 2006 год (Заке 190705) 3" xfId="2269"/>
    <cellStyle name="_Бюджетная заявка СИТ  на 2008" xfId="140"/>
    <cellStyle name="_Бюджетная заявка СИТ  на 2008 2" xfId="2270"/>
    <cellStyle name="_Бюджетная заявка СИТ  на 2008_4П" xfId="2271"/>
    <cellStyle name="_Бюджетная заявка СИТ  на 2008_4П 2" xfId="2272"/>
    <cellStyle name="_возн. СД 2011-2015гг." xfId="141"/>
    <cellStyle name="_возн. СД 2011-2015гг. 2" xfId="2273"/>
    <cellStyle name="_возн. СД 2011-2015гг._4П" xfId="2274"/>
    <cellStyle name="_возн. СД 2011-2015гг._4П 2" xfId="2275"/>
    <cellStyle name="_ГСМ... для самрук" xfId="142"/>
    <cellStyle name="_ГСМ... для самрук 2" xfId="2276"/>
    <cellStyle name="_ГСМ... для самрук_4П" xfId="2277"/>
    <cellStyle name="_ГСМ... для самрук_4П 2" xfId="2278"/>
    <cellStyle name="_ДИТАТ ОС АРЕНДА СВОД 2005 пром  16 06 05 для ННГ" xfId="2279"/>
    <cellStyle name="_ДИТАТ ОС АРЕНДА СВОД 2005 пром. 14.06.05 для ННГ" xfId="2280"/>
    <cellStyle name="_для бюджетников" xfId="143"/>
    <cellStyle name="_для бюджетников 2" xfId="2281"/>
    <cellStyle name="_Дозакл 5 мес.2000" xfId="144"/>
    <cellStyle name="_Дозакл 5 мес.2000 2" xfId="145"/>
    <cellStyle name="_Дозакл 5 мес.2000 2 2" xfId="2282"/>
    <cellStyle name="_Дозакл 5 мес.2000 2 3" xfId="2283"/>
    <cellStyle name="_Дозакл 5 мес.2000 2_4П" xfId="2284"/>
    <cellStyle name="_Дозакл 5 мес.2000 2_4П 2" xfId="2285"/>
    <cellStyle name="_Дозакл 5 мес.2000 3" xfId="2286"/>
    <cellStyle name="_Ежемес.отчёт MMR_2009 Самрук-Энерго_окт" xfId="146"/>
    <cellStyle name="_Заявки на 2009 год СМиТ  с разбивкой  27.08.08" xfId="147"/>
    <cellStyle name="_Заявки на 2009 год СМиТ  с разбивкой  27.08.08 2" xfId="2287"/>
    <cellStyle name="_Заявки на 2009 год СМиТ  с разбивкой  27.08.08_4П" xfId="2288"/>
    <cellStyle name="_Заявки на 2009 год СМиТ  с разбивкой  27.08.08_4П 2" xfId="2289"/>
    <cellStyle name="_Инвестбюджет на 25 08 2010" xfId="148"/>
    <cellStyle name="_Инвестбюджет на 25 08 2010 2" xfId="2290"/>
    <cellStyle name="_Инвестбюджет на 25 08 2010_4П" xfId="2291"/>
    <cellStyle name="_Инвестбюджет на 25 08 2010_4П 2" xfId="2292"/>
    <cellStyle name="_интернет 2010 год" xfId="149"/>
    <cellStyle name="_интернет 2010 год 2" xfId="2293"/>
    <cellStyle name="_Исп КВЛ 1 кварт 07 (02.05.07)" xfId="150"/>
    <cellStyle name="_Исп КВЛ 1 кварт 07 (02.05.07) 2" xfId="2294"/>
    <cellStyle name="_Исп КВЛ 1 кварт 07 (02.05.07)_4П" xfId="2295"/>
    <cellStyle name="_Исп КВЛ 1 кварт 07 (02.05.07)_4П 2" xfId="2296"/>
    <cellStyle name="_ИТАТ-2003-10 (вар.2)" xfId="2297"/>
    <cellStyle name="_КTZ_по 4 кв-лу 2008" xfId="151"/>
    <cellStyle name="_КTZ_по 4 кв-лу 2008 2" xfId="2298"/>
    <cellStyle name="_Казахтелеком расшифровка" xfId="152"/>
    <cellStyle name="_Казахтелеком расшифровка 2" xfId="2299"/>
    <cellStyle name="_Казпочта расшифровка" xfId="153"/>
    <cellStyle name="_Казпочта расшифровка 2" xfId="2300"/>
    <cellStyle name="_Камкор_по 4 кв-лу 2008" xfId="154"/>
    <cellStyle name="_Камкор_по 4 кв-лу 2008 2" xfId="2301"/>
    <cellStyle name="_Капы для плана развития" xfId="155"/>
    <cellStyle name="_Капы для плана развития 2" xfId="2302"/>
    <cellStyle name="_Капы для плана развития_4П" xfId="2303"/>
    <cellStyle name="_Капы для плана развития_4П 2" xfId="2304"/>
    <cellStyle name="_КВЛ 2007-2011ДОГМ" xfId="156"/>
    <cellStyle name="_КВЛ 2007-2011ДОГМ 2" xfId="2305"/>
    <cellStyle name="_КВЛ ТЗ-07-11" xfId="157"/>
    <cellStyle name="_КВЛ ТЗ-07-11 2" xfId="2306"/>
    <cellStyle name="_КИНЖ" xfId="158"/>
    <cellStyle name="_КИНЖ 2" xfId="2307"/>
    <cellStyle name="_Книга1" xfId="2308"/>
    <cellStyle name="_Книга3" xfId="159"/>
    <cellStyle name="_Книга3 2" xfId="160"/>
    <cellStyle name="_Книга3 2 2" xfId="2309"/>
    <cellStyle name="_Книга3 2 3" xfId="2310"/>
    <cellStyle name="_Книга3 2_4П" xfId="2311"/>
    <cellStyle name="_Книга3 2_4П 2" xfId="2312"/>
    <cellStyle name="_Книга3 3" xfId="2313"/>
    <cellStyle name="_Книга3_New Form10_2" xfId="161"/>
    <cellStyle name="_Книга3_New Form10_2 2" xfId="162"/>
    <cellStyle name="_Книга3_New Form10_2 2 2" xfId="2314"/>
    <cellStyle name="_Книга3_New Form10_2 2 3" xfId="2315"/>
    <cellStyle name="_Книга3_New Form10_2 2_4П" xfId="2316"/>
    <cellStyle name="_Книга3_New Form10_2 2_4П 2" xfId="2317"/>
    <cellStyle name="_Книга3_New Form10_2 3" xfId="2318"/>
    <cellStyle name="_Книга3_Nsi" xfId="163"/>
    <cellStyle name="_Книга3_Nsi 2" xfId="164"/>
    <cellStyle name="_Книга3_Nsi 2 2" xfId="2319"/>
    <cellStyle name="_Книга3_Nsi 2 3" xfId="2320"/>
    <cellStyle name="_Книга3_Nsi 2_4П" xfId="2321"/>
    <cellStyle name="_Книга3_Nsi 2_4П 2" xfId="2322"/>
    <cellStyle name="_Книга3_Nsi 3" xfId="2323"/>
    <cellStyle name="_Книга3_Nsi_1" xfId="165"/>
    <cellStyle name="_Книга3_Nsi_1 2" xfId="166"/>
    <cellStyle name="_Книга3_Nsi_1 2 2" xfId="2324"/>
    <cellStyle name="_Книга3_Nsi_1 2 3" xfId="2325"/>
    <cellStyle name="_Книга3_Nsi_1 2_4П" xfId="2326"/>
    <cellStyle name="_Книга3_Nsi_1 2_4П 2" xfId="2327"/>
    <cellStyle name="_Книга3_Nsi_1 3" xfId="2328"/>
    <cellStyle name="_Книга3_Nsi_139" xfId="167"/>
    <cellStyle name="_Книга3_Nsi_139 2" xfId="168"/>
    <cellStyle name="_Книга3_Nsi_139 2 2" xfId="2329"/>
    <cellStyle name="_Книга3_Nsi_139 2 3" xfId="2330"/>
    <cellStyle name="_Книга3_Nsi_139 2_4П" xfId="2331"/>
    <cellStyle name="_Книга3_Nsi_139 2_4П 2" xfId="2332"/>
    <cellStyle name="_Книга3_Nsi_139 3" xfId="2333"/>
    <cellStyle name="_Книга3_Nsi_140" xfId="169"/>
    <cellStyle name="_Книга3_Nsi_140 2" xfId="170"/>
    <cellStyle name="_Книга3_Nsi_140 2 2" xfId="2334"/>
    <cellStyle name="_Книга3_Nsi_140 2 3" xfId="2335"/>
    <cellStyle name="_Книга3_Nsi_140 2_4П" xfId="2336"/>
    <cellStyle name="_Книга3_Nsi_140 2_4П 2" xfId="2337"/>
    <cellStyle name="_Книга3_Nsi_140 3" xfId="2338"/>
    <cellStyle name="_Книга3_Nsi_140(Зах)" xfId="171"/>
    <cellStyle name="_Книга3_Nsi_140(Зах) 2" xfId="172"/>
    <cellStyle name="_Книга3_Nsi_140(Зах) 2 2" xfId="2339"/>
    <cellStyle name="_Книга3_Nsi_140(Зах) 2 3" xfId="2340"/>
    <cellStyle name="_Книга3_Nsi_140(Зах) 2_4П" xfId="2341"/>
    <cellStyle name="_Книга3_Nsi_140(Зах) 2_4П 2" xfId="2342"/>
    <cellStyle name="_Книга3_Nsi_140(Зах) 3" xfId="2343"/>
    <cellStyle name="_Книга3_Nsi_140_mod" xfId="173"/>
    <cellStyle name="_Книга3_Nsi_140_mod 2" xfId="174"/>
    <cellStyle name="_Книга3_Nsi_140_mod 2 2" xfId="2344"/>
    <cellStyle name="_Книга3_Nsi_140_mod 2 3" xfId="2345"/>
    <cellStyle name="_Книга3_Nsi_140_mod 2_4П" xfId="2346"/>
    <cellStyle name="_Книга3_Nsi_140_mod 2_4П 2" xfId="2347"/>
    <cellStyle name="_Книга3_Nsi_140_mod 3" xfId="2348"/>
    <cellStyle name="_Книга3_Summary" xfId="175"/>
    <cellStyle name="_Книга3_Summary 2" xfId="176"/>
    <cellStyle name="_Книга3_Summary 2 2" xfId="2349"/>
    <cellStyle name="_Книга3_Summary 2 3" xfId="2350"/>
    <cellStyle name="_Книга3_Summary 2_4П" xfId="2351"/>
    <cellStyle name="_Книга3_Summary 2_4П 2" xfId="2352"/>
    <cellStyle name="_Книга3_Summary 3" xfId="2353"/>
    <cellStyle name="_Книга3_Tax_form_1кв_3" xfId="177"/>
    <cellStyle name="_Книга3_Tax_form_1кв_3 2" xfId="178"/>
    <cellStyle name="_Книга3_Tax_form_1кв_3 2 2" xfId="2354"/>
    <cellStyle name="_Книга3_Tax_form_1кв_3 2 3" xfId="2355"/>
    <cellStyle name="_Книга3_Tax_form_1кв_3 2_4П" xfId="2356"/>
    <cellStyle name="_Книга3_Tax_form_1кв_3 2_4П 2" xfId="2357"/>
    <cellStyle name="_Книга3_Tax_form_1кв_3 3" xfId="2358"/>
    <cellStyle name="_Книга3_БКЭ" xfId="179"/>
    <cellStyle name="_Книга3_БКЭ 2" xfId="180"/>
    <cellStyle name="_Книга3_БКЭ 2 2" xfId="2359"/>
    <cellStyle name="_Книга3_БКЭ 2 3" xfId="2360"/>
    <cellStyle name="_Книга3_БКЭ 2_4П" xfId="2361"/>
    <cellStyle name="_Книга3_БКЭ 2_4П 2" xfId="2362"/>
    <cellStyle name="_Книга3_БКЭ 3" xfId="2363"/>
    <cellStyle name="_Книга7" xfId="181"/>
    <cellStyle name="_Книга7 2" xfId="182"/>
    <cellStyle name="_Книга7 2 2" xfId="2364"/>
    <cellStyle name="_Книга7 2 3" xfId="2365"/>
    <cellStyle name="_Книга7 2_4П" xfId="2366"/>
    <cellStyle name="_Книга7 2_4П 2" xfId="2367"/>
    <cellStyle name="_Книга7 3" xfId="2368"/>
    <cellStyle name="_Книга7_New Form10_2" xfId="183"/>
    <cellStyle name="_Книга7_New Form10_2 2" xfId="184"/>
    <cellStyle name="_Книга7_New Form10_2 2 2" xfId="2369"/>
    <cellStyle name="_Книга7_New Form10_2 2 3" xfId="2370"/>
    <cellStyle name="_Книга7_New Form10_2 2_4П" xfId="2371"/>
    <cellStyle name="_Книга7_New Form10_2 2_4П 2" xfId="2372"/>
    <cellStyle name="_Книга7_New Form10_2 3" xfId="2373"/>
    <cellStyle name="_Книга7_Nsi" xfId="185"/>
    <cellStyle name="_Книга7_Nsi 2" xfId="186"/>
    <cellStyle name="_Книга7_Nsi 2 2" xfId="2374"/>
    <cellStyle name="_Книга7_Nsi 2 3" xfId="2375"/>
    <cellStyle name="_Книга7_Nsi 2_4П" xfId="2376"/>
    <cellStyle name="_Книга7_Nsi 2_4П 2" xfId="2377"/>
    <cellStyle name="_Книга7_Nsi 3" xfId="2378"/>
    <cellStyle name="_Книга7_Nsi_1" xfId="187"/>
    <cellStyle name="_Книга7_Nsi_1 2" xfId="188"/>
    <cellStyle name="_Книга7_Nsi_1 2 2" xfId="2379"/>
    <cellStyle name="_Книга7_Nsi_1 2 3" xfId="2380"/>
    <cellStyle name="_Книга7_Nsi_1 2_4П" xfId="2381"/>
    <cellStyle name="_Книга7_Nsi_1 2_4П 2" xfId="2382"/>
    <cellStyle name="_Книга7_Nsi_1 3" xfId="2383"/>
    <cellStyle name="_Книга7_Nsi_139" xfId="189"/>
    <cellStyle name="_Книга7_Nsi_139 2" xfId="190"/>
    <cellStyle name="_Книга7_Nsi_139 2 2" xfId="2384"/>
    <cellStyle name="_Книга7_Nsi_139 2 3" xfId="2385"/>
    <cellStyle name="_Книга7_Nsi_139 2_4П" xfId="2386"/>
    <cellStyle name="_Книга7_Nsi_139 2_4П 2" xfId="2387"/>
    <cellStyle name="_Книга7_Nsi_139 3" xfId="2388"/>
    <cellStyle name="_Книга7_Nsi_140" xfId="191"/>
    <cellStyle name="_Книга7_Nsi_140 2" xfId="192"/>
    <cellStyle name="_Книга7_Nsi_140 2 2" xfId="2389"/>
    <cellStyle name="_Книга7_Nsi_140 2 3" xfId="2390"/>
    <cellStyle name="_Книга7_Nsi_140 2_4П" xfId="2391"/>
    <cellStyle name="_Книга7_Nsi_140 2_4П 2" xfId="2392"/>
    <cellStyle name="_Книга7_Nsi_140 3" xfId="2393"/>
    <cellStyle name="_Книга7_Nsi_140(Зах)" xfId="193"/>
    <cellStyle name="_Книга7_Nsi_140(Зах) 2" xfId="194"/>
    <cellStyle name="_Книга7_Nsi_140(Зах) 2 2" xfId="2394"/>
    <cellStyle name="_Книга7_Nsi_140(Зах) 2 3" xfId="2395"/>
    <cellStyle name="_Книга7_Nsi_140(Зах) 2_4П" xfId="2396"/>
    <cellStyle name="_Книга7_Nsi_140(Зах) 2_4П 2" xfId="2397"/>
    <cellStyle name="_Книга7_Nsi_140(Зах) 3" xfId="2398"/>
    <cellStyle name="_Книга7_Nsi_140_mod" xfId="195"/>
    <cellStyle name="_Книга7_Nsi_140_mod 2" xfId="196"/>
    <cellStyle name="_Книга7_Nsi_140_mod 2 2" xfId="2399"/>
    <cellStyle name="_Книга7_Nsi_140_mod 2 3" xfId="2400"/>
    <cellStyle name="_Книга7_Nsi_140_mod 2_4П" xfId="2401"/>
    <cellStyle name="_Книга7_Nsi_140_mod 2_4П 2" xfId="2402"/>
    <cellStyle name="_Книга7_Nsi_140_mod 3" xfId="2403"/>
    <cellStyle name="_Книга7_Summary" xfId="197"/>
    <cellStyle name="_Книга7_Summary 2" xfId="198"/>
    <cellStyle name="_Книга7_Summary 2 2" xfId="2404"/>
    <cellStyle name="_Книга7_Summary 2 3" xfId="2405"/>
    <cellStyle name="_Книга7_Summary 2_4П" xfId="2406"/>
    <cellStyle name="_Книга7_Summary 2_4П 2" xfId="2407"/>
    <cellStyle name="_Книга7_Summary 3" xfId="2408"/>
    <cellStyle name="_Книга7_Tax_form_1кв_3" xfId="199"/>
    <cellStyle name="_Книга7_Tax_form_1кв_3 2" xfId="200"/>
    <cellStyle name="_Книга7_Tax_form_1кв_3 2 2" xfId="2409"/>
    <cellStyle name="_Книга7_Tax_form_1кв_3 2 3" xfId="2410"/>
    <cellStyle name="_Книга7_Tax_form_1кв_3 2_4П" xfId="2411"/>
    <cellStyle name="_Книга7_Tax_form_1кв_3 2_4П 2" xfId="2412"/>
    <cellStyle name="_Книга7_Tax_form_1кв_3 3" xfId="2413"/>
    <cellStyle name="_Книга7_БКЭ" xfId="201"/>
    <cellStyle name="_Книга7_БКЭ 2" xfId="202"/>
    <cellStyle name="_Книга7_БКЭ 2 2" xfId="2414"/>
    <cellStyle name="_Книга7_БКЭ 2 3" xfId="2415"/>
    <cellStyle name="_Книга7_БКЭ 2_4П" xfId="2416"/>
    <cellStyle name="_Книга7_БКЭ 2_4П 2" xfId="2417"/>
    <cellStyle name="_Книга7_БКЭ 3" xfId="2418"/>
    <cellStyle name="_командировоч. реализация" xfId="203"/>
    <cellStyle name="_командировоч. реализация 2" xfId="2419"/>
    <cellStyle name="_командировочные (производство) от айг" xfId="204"/>
    <cellStyle name="_командировочные (производство) от айг 2" xfId="2420"/>
    <cellStyle name="_командировочные АУП" xfId="205"/>
    <cellStyle name="_командировочные АУП 2" xfId="2421"/>
    <cellStyle name="_Копия 2011-2015ггг (2)" xfId="206"/>
    <cellStyle name="_Копия 2011-2015ггг (2) 2" xfId="2422"/>
    <cellStyle name="_Копия 2011-2015ггг статья 02.00" xfId="207"/>
    <cellStyle name="_Копия 2011-2015ггг статья 02.00 2" xfId="2423"/>
    <cellStyle name="_Копия Интернет на 2010 год" xfId="208"/>
    <cellStyle name="_Копия Интернет на 2010 год 2" xfId="2424"/>
    <cellStyle name="_Копия Приложения к формам отчетов" xfId="209"/>
    <cellStyle name="_Копия Приложения к формам отчетов 2" xfId="2425"/>
    <cellStyle name="_Копия Приложения к формам отчетов_4П" xfId="2426"/>
    <cellStyle name="_Копия Приложения к формам отчетов_4П 2" xfId="2427"/>
    <cellStyle name="_корректировка затраты.1 по ТС" xfId="210"/>
    <cellStyle name="_корректировка затраты.1 по ТС 2" xfId="2428"/>
    <cellStyle name="_корректировка затраты.1 по ТС_4П" xfId="2429"/>
    <cellStyle name="_корректировка затраты.1 по ТС_4П 2" xfId="2430"/>
    <cellStyle name="_КЭШ 270810 оконч" xfId="211"/>
    <cellStyle name="_КЭШ 270810 оконч 2" xfId="2431"/>
    <cellStyle name="_лимит по рабочим" xfId="2432"/>
    <cellStyle name="_Лимиты утв" xfId="212"/>
    <cellStyle name="_Лимиты утв 2" xfId="2433"/>
    <cellStyle name="_Лимиты утв_4П" xfId="2434"/>
    <cellStyle name="_Лимиты утв_4П 2" xfId="2435"/>
    <cellStyle name="_материалы на тех. обслуживание ВЛ, ПС на 2011-2013гг." xfId="213"/>
    <cellStyle name="_материалы на тех. обслуживание ВЛ, ПС на 2011-2013гг. 2" xfId="2436"/>
    <cellStyle name="_материалы на тех. обслуживание ВЛ, ПС на 2011-2013гг._4П" xfId="2437"/>
    <cellStyle name="_материалы на тех. обслуживание ВЛ, ПС на 2011-2013гг._4П 2" xfId="2438"/>
    <cellStyle name="_материалы на экспл. нужды" xfId="214"/>
    <cellStyle name="_материалы на экспл. нужды 2" xfId="2439"/>
    <cellStyle name="_мебель, оборудование инвентарь1207" xfId="215"/>
    <cellStyle name="_мебель, оборудование инвентарь1207 2" xfId="216"/>
    <cellStyle name="_мебель, оборудование инвентарь1207 2 2" xfId="2440"/>
    <cellStyle name="_мебель, оборудование инвентарь1207 2 3" xfId="2441"/>
    <cellStyle name="_мебель, оборудование инвентарь1207 2_4П" xfId="2442"/>
    <cellStyle name="_мебель, оборудование инвентарь1207 2_4П 2" xfId="2443"/>
    <cellStyle name="_мебель, оборудование инвентарь1207 3" xfId="2444"/>
    <cellStyle name="_МЕРЕКЕ Приложения 4-8 к правилам бюджета 23.08+++" xfId="217"/>
    <cellStyle name="_МЕРЕКЕ Приложения 4-8 к правилам бюджета 23.08+++ 2" xfId="2445"/>
    <cellStyle name="_МЕРЕКЕ Приложения 4-8 к правилам бюджета 23.08+++_4П" xfId="2446"/>
    <cellStyle name="_МЕРЕКЕ Приложения 4-8 к правилам бюджета 23.08+++_4П 2" xfId="2447"/>
    <cellStyle name="_мер-тия по сниж-нию затрат КТЖ по 4 кв-лу 2008" xfId="218"/>
    <cellStyle name="_мер-тия по сниж-нию затрат КТЖ по 4 кв-лу 2008 2" xfId="2448"/>
    <cellStyle name="_Модель - вариант 11.03.09 Дархан" xfId="219"/>
    <cellStyle name="_Модель - вариант 11.03.09 Дархан 2" xfId="220"/>
    <cellStyle name="_Модель - вариант 11.03.09 Дархан 2 2" xfId="2449"/>
    <cellStyle name="_Модель - вариант 11.03.09 Дархан 2 3" xfId="2450"/>
    <cellStyle name="_Модель - вариант 11.03.09 Дархан 2_4П" xfId="2451"/>
    <cellStyle name="_Модель - вариант 11.03.09 Дархан 2_4П 2" xfId="2452"/>
    <cellStyle name="_Модель - вариант 11.03.09 Дархан 3" xfId="2453"/>
    <cellStyle name="_Модель - вариант 11.03.09 Дархан_4П" xfId="2454"/>
    <cellStyle name="_Модель - вариант 11.03.09 Дархан_4П 2" xfId="2455"/>
    <cellStyle name="_на 401 млн." xfId="221"/>
    <cellStyle name="_на 401 млн. 2" xfId="2456"/>
    <cellStyle name="_НЗП на 2003г." xfId="222"/>
    <cellStyle name="_НЗП на 2003г. 2" xfId="223"/>
    <cellStyle name="_НЗП на 2003г. 2 2" xfId="2457"/>
    <cellStyle name="_НЗП на 2003г. 2 3" xfId="2458"/>
    <cellStyle name="_НЗП на 2003г. 2_4П" xfId="2459"/>
    <cellStyle name="_НЗП на 2003г. 2_4П 2" xfId="2460"/>
    <cellStyle name="_НЗП на 2003г. 3" xfId="2461"/>
    <cellStyle name="_НЗП на 2003г._4П" xfId="2462"/>
    <cellStyle name="_НЗП на 2003г._4П 2" xfId="2463"/>
    <cellStyle name="_НМА 2011-2015" xfId="224"/>
    <cellStyle name="_НМА 2011-2015 2" xfId="2464"/>
    <cellStyle name="_НСФО 01.02.10" xfId="225"/>
    <cellStyle name="_НСФО 01.02.10 2" xfId="2465"/>
    <cellStyle name="_НСФО 01.10.08 ok (1)" xfId="226"/>
    <cellStyle name="_ОБЪЕМЫ" xfId="227"/>
    <cellStyle name="_ОБЪЕМЫ 2" xfId="2466"/>
    <cellStyle name="_ОБЪЕМЫ_4П" xfId="2467"/>
    <cellStyle name="_ОБЪЕМЫ_4П 2" xfId="2468"/>
    <cellStyle name="_ОТЧЕТ для ДКФ    06 04 05  (6)" xfId="228"/>
    <cellStyle name="_ОТЧЕТ для ДКФ    06 04 05  (6) 2" xfId="229"/>
    <cellStyle name="_ОТЧЕТ для ДКФ    06 04 05  (6) 2 2" xfId="2469"/>
    <cellStyle name="_ОТЧЕТ для ДКФ    06 04 05  (6) 2 3" xfId="2470"/>
    <cellStyle name="_ОТЧЕТ для ДКФ    06 04 05  (6) 2_4П" xfId="2471"/>
    <cellStyle name="_ОТЧЕТ для ДКФ    06 04 05  (6) 2_4П 2" xfId="2472"/>
    <cellStyle name="_ОТЧЕТ для ДКФ    06 04 05  (6) 3" xfId="2473"/>
    <cellStyle name="_ОТЧЕТ ЗА 2006г К ЗАЩИТЕ " xfId="230"/>
    <cellStyle name="_ОТЧЕТ ЗА 2006г К ЗАЩИТЕ  2" xfId="231"/>
    <cellStyle name="_ОТЧЕТ ЗА 2006г К ЗАЩИТЕ  2 2" xfId="2474"/>
    <cellStyle name="_ОТЧЕТ ЗА 2006г К ЗАЩИТЕ  2 3" xfId="2475"/>
    <cellStyle name="_ОТЧЕТ ЗА 2006г К ЗАЩИТЕ  2_4П" xfId="2476"/>
    <cellStyle name="_ОТЧЕТ ЗА 2006г К ЗАЩИТЕ  2_4П 2" xfId="2477"/>
    <cellStyle name="_ОТЧЕТ ЗА 2006г К ЗАЩИТЕ  3" xfId="2478"/>
    <cellStyle name="_ОТЧЕТ ЗА 2006г К ЗАЩИТЕ _4П" xfId="2479"/>
    <cellStyle name="_ОТЧЕТ ЗА 2006г К ЗАЩИТЕ _4П 2" xfId="2480"/>
    <cellStyle name="_ОТЭ" xfId="2481"/>
    <cellStyle name="_Перевод в функц. вал. доллар 2 этап за 2006 год" xfId="2482"/>
    <cellStyle name="_Периодика" xfId="232"/>
    <cellStyle name="_Периодика 2" xfId="2483"/>
    <cellStyle name="_План развития ПТС на 2005-2010 (связи станционной части)" xfId="233"/>
    <cellStyle name="_План развития ПТС на 2005-2010 (связи станционной части) 2" xfId="234"/>
    <cellStyle name="_План развития ПТС на 2005-2010 (связи станционной части) 2 2" xfId="2484"/>
    <cellStyle name="_План развития ПТС на 2005-2010 (связи станционной части) 2 3" xfId="2485"/>
    <cellStyle name="_План развития ПТС на 2005-2010 (связи станционной части) 2_4П" xfId="2486"/>
    <cellStyle name="_План развития ПТС на 2005-2010 (связи станционной части) 2_4П 2" xfId="2487"/>
    <cellStyle name="_План развития ПТС на 2005-2010 (связи станционной части) 3" xfId="2488"/>
    <cellStyle name="_ПЛАН-БЮДЖЕТ годовое потр.2009-2013г.от 28.07.08г." xfId="235"/>
    <cellStyle name="_ПЛАН-БЮДЖЕТ годовое потр.2009-2013г.от 28.07.08г. 2" xfId="2489"/>
    <cellStyle name="_ПЛАН-БЮДЖЕТ годовое потр.2009г.измененный  от Тансулу апа" xfId="236"/>
    <cellStyle name="_ПЛАН-БЮДЖЕТ годовое потр.2009г.измененный  от Тансулу апа 2" xfId="2490"/>
    <cellStyle name="_Платежный бюджет БП_2006." xfId="2491"/>
    <cellStyle name="_потери,подготовка кадров,ГСМ" xfId="237"/>
    <cellStyle name="_потери,подготовка кадров,ГСМ 2" xfId="2492"/>
    <cellStyle name="_Потоки Энергии с ОБЪЕМАМИ" xfId="2493"/>
    <cellStyle name="_Потоки Энергии с ОБЪЕМАМИ 2" xfId="2494"/>
    <cellStyle name="_Потоки Энергии с ОБЪЕМАМИ_4П" xfId="2495"/>
    <cellStyle name="_Потоки Энергии с ОБЪЕМАМИ_4П 2" xfId="2496"/>
    <cellStyle name="_почта реализ" xfId="238"/>
    <cellStyle name="_почта реализ 2" xfId="2497"/>
    <cellStyle name="_представительские" xfId="239"/>
    <cellStyle name="_представительские 2" xfId="2498"/>
    <cellStyle name="_Презентация Самрук" xfId="240"/>
    <cellStyle name="_Презентация Самрук 2" xfId="2499"/>
    <cellStyle name="_Прилож - ООО  ЗН" xfId="2500"/>
    <cellStyle name="_Прилож 1 ОАО Сибнефть - Ноябрьскнефтегаз от 14.06" xfId="2501"/>
    <cellStyle name="_Приложение к Стратегии изм." xfId="241"/>
    <cellStyle name="_Приложение к Стратегии изм. 2" xfId="2502"/>
    <cellStyle name="_Приложение к Стратегии изм. 3" xfId="2503"/>
    <cellStyle name="_Приложение к Стратегии изм._4П" xfId="2504"/>
    <cellStyle name="_Приложение к Стратегии изм._4П 2" xfId="2505"/>
    <cellStyle name="_Программа на 2005г по направлениям -  от 10 06 05" xfId="2506"/>
    <cellStyle name="_проект ТС на 2009г (version 1)" xfId="242"/>
    <cellStyle name="_проект ТС на 2009г (version 1) 2" xfId="2507"/>
    <cellStyle name="_проект ТС_2012_2015гг для бюджета" xfId="243"/>
    <cellStyle name="_проект ТС_2012_2015гг для бюджета (2)" xfId="244"/>
    <cellStyle name="_проект ТС_2012_2015гг для бюджета (2) 2" xfId="2508"/>
    <cellStyle name="_проект ТС_2012_2015гг для бюджета 2" xfId="2509"/>
    <cellStyle name="_произв.цели - приложение к СНР_айгерим_09.11" xfId="245"/>
    <cellStyle name="_произв.цели - приложение к СНР_айгерим_09.11 2" xfId="246"/>
    <cellStyle name="_произв.цели - приложение к СНР_айгерим_09.11 2 2" xfId="2510"/>
    <cellStyle name="_произв.цели - приложение к СНР_айгерим_09.11 2 3" xfId="2511"/>
    <cellStyle name="_произв.цели - приложение к СНР_айгерим_09.11 2_4П" xfId="2512"/>
    <cellStyle name="_произв.цели - приложение к СНР_айгерим_09.11 2_4П 2" xfId="2513"/>
    <cellStyle name="_произв.цели - приложение к СНР_айгерим_09.11 3" xfId="2514"/>
    <cellStyle name="_Рабочая таблица баланс2кв2008А" xfId="247"/>
    <cellStyle name="_Рабочая таблица баланс2кв2008А 2" xfId="2515"/>
    <cellStyle name="_Рабочие файлы к бюджету 2011-2015гг на 260810 " xfId="248"/>
    <cellStyle name="_Рабочие файлы к бюджету 2011-2015гг на 260810  2" xfId="2516"/>
    <cellStyle name="_Рабочие файлы к бюджету 2011-2015гг на 260810 _4П" xfId="2517"/>
    <cellStyle name="_Рабочие файлы к бюджету 2011-2015гг на 260810 _4П 2" xfId="2518"/>
    <cellStyle name="_расх. на финанс" xfId="249"/>
    <cellStyle name="_расх. на финанс 2" xfId="2519"/>
    <cellStyle name="_расх. на финанс_4П" xfId="2520"/>
    <cellStyle name="_расх. на финанс_4П 2" xfId="2521"/>
    <cellStyle name="_Расходы за счет прибыли за 2010 год" xfId="250"/>
    <cellStyle name="_Расходы за счет прибыли за 2010 год 2" xfId="2522"/>
    <cellStyle name="_Расходы за счет прибыли за 2010 год_4П" xfId="2523"/>
    <cellStyle name="_Расходы за счет прибыли за 2010 год_4П 2" xfId="2524"/>
    <cellStyle name="_Расчет для плана развития (2)" xfId="251"/>
    <cellStyle name="_Расчет для плана развития (2) 2" xfId="2525"/>
    <cellStyle name="_Расчет для плана развития (2)_4П" xfId="2526"/>
    <cellStyle name="_Расчет для плана развития (2)_4П 2" xfId="2527"/>
    <cellStyle name="_расчет доходов и вознагр на 2010 год." xfId="252"/>
    <cellStyle name="_расчет доходов и вознагр на 2010 год. 2" xfId="2528"/>
    <cellStyle name="_расчет доходов и вознагр на 2010 год._4П" xfId="2529"/>
    <cellStyle name="_расчет доходов и вознагр на 2010 год._4П 2" xfId="2530"/>
    <cellStyle name="_расчет на радиоч.ресурс" xfId="253"/>
    <cellStyle name="_расчет на радиоч.ресурс 2" xfId="2531"/>
    <cellStyle name="_Расчет себестоимости Аманегльдинского газа" xfId="254"/>
    <cellStyle name="_Расчет себестоимости Аманегльдинского газа 2" xfId="255"/>
    <cellStyle name="_Расчет себестоимости Аманегльдинского газа 2 2" xfId="2532"/>
    <cellStyle name="_Расчет себестоимости Аманегльдинского газа 2 3" xfId="2533"/>
    <cellStyle name="_Расчет себестоимости Аманегльдинского газа 2_4П" xfId="2534"/>
    <cellStyle name="_Расчет себестоимости Аманегльдинского газа 2_4П 2" xfId="2535"/>
    <cellStyle name="_Расчет себестоимости Аманегльдинского газа 3" xfId="2536"/>
    <cellStyle name="_расчет услуги почты" xfId="256"/>
    <cellStyle name="_расчет услуги почты 2" xfId="2537"/>
    <cellStyle name="_Расчеты и расшифровки затрат для АРЕМ 1.12" xfId="257"/>
    <cellStyle name="_Расчеты и расшифровки затрат для АРЕМ 1.12 2" xfId="2538"/>
    <cellStyle name="_Расчеты и расшифровки затрат для АРЕМ 1.12_4П" xfId="2539"/>
    <cellStyle name="_Расчеты и расшифровки затрат для АРЕМ 1.12_4П 2" xfId="2540"/>
    <cellStyle name="_расш. команд. реализ и произв." xfId="258"/>
    <cellStyle name="_расш. команд. реализ и произв. 2" xfId="2541"/>
    <cellStyle name="_расшифровка АУП на 2011-2015 годы" xfId="259"/>
    <cellStyle name="_расшифровка АУП на 2011-2015 годы 2" xfId="2542"/>
    <cellStyle name="_Расшифровка на 2009год и нов.4-8+++" xfId="260"/>
    <cellStyle name="_Расшифровка на 2009год и нов.4-8+++ 2" xfId="2543"/>
    <cellStyle name="_Расшифровка на 2009год и нов.4-8+++_4П" xfId="2544"/>
    <cellStyle name="_Расшифровка на 2009год и нов.4-8+++_4П 2" xfId="2545"/>
    <cellStyle name="_Расшифровка пр-во на 2011-2015 годы" xfId="261"/>
    <cellStyle name="_Расшифровка пр-во на 2011-2015 годы 2" xfId="2546"/>
    <cellStyle name="_Расшифровка пр-во на 2011-2015 годы_4П" xfId="2547"/>
    <cellStyle name="_Расшифровка пр-во на 2011-2015 годы_4П 2" xfId="2548"/>
    <cellStyle name="_расшифровки  2009 г." xfId="262"/>
    <cellStyle name="_расшифровки  2009 г. 2" xfId="2549"/>
    <cellStyle name="_Расшифровки АУП" xfId="263"/>
    <cellStyle name="_Расшифровки АУП 2" xfId="2550"/>
    <cellStyle name="_Расшифровки АУП_4П" xfId="2551"/>
    <cellStyle name="_Расшифровки АУП_4П 2" xfId="2552"/>
    <cellStyle name="_Расшифровки к бюджету на 2011-2015 годы" xfId="264"/>
    <cellStyle name="_Расшифровки к бюджету на 2011-2015 годы 2" xfId="2553"/>
    <cellStyle name="_расшифровки к ТС на 2010 год" xfId="265"/>
    <cellStyle name="_расшифровки к ТС на 2010 год 2" xfId="2554"/>
    <cellStyle name="_Расшифровки к ТС на 2011-2013 г.г.(окончательный)" xfId="266"/>
    <cellStyle name="_Расшифровки к ТС на 2011-2013 г.г.(окончательный) 2" xfId="2555"/>
    <cellStyle name="_Расшифровки на 2009 год." xfId="267"/>
    <cellStyle name="_Расшифровки на 2009 год. 2" xfId="2556"/>
    <cellStyle name="_Расшифровки_1кв_2002" xfId="268"/>
    <cellStyle name="_Расшифровки_1кв_2002 2" xfId="269"/>
    <cellStyle name="_Расшифровки_1кв_2002 2 2" xfId="2557"/>
    <cellStyle name="_Расшифровки_1кв_2002 2 3" xfId="2558"/>
    <cellStyle name="_Расшифровки_1кв_2002 2_4П" xfId="2559"/>
    <cellStyle name="_Расшифровки_1кв_2002 2_4П 2" xfId="2560"/>
    <cellStyle name="_Расшифровки_1кв_2002 3" xfId="2561"/>
    <cellStyle name="_расш-ки от Айнур" xfId="270"/>
    <cellStyle name="_расш-ки от Айнур 2" xfId="2562"/>
    <cellStyle name="_расш-ки от Айнур_4П" xfId="2563"/>
    <cellStyle name="_расш-ки от Айнур_4П 2" xfId="2564"/>
    <cellStyle name="_РБ АЖК" xfId="271"/>
    <cellStyle name="_РБ АЖК 2" xfId="2565"/>
    <cellStyle name="_РБ АЖК_4П" xfId="2566"/>
    <cellStyle name="_РБ АЖК_4П 2" xfId="2567"/>
    <cellStyle name="_РБ АлЭС" xfId="272"/>
    <cellStyle name="_РБ АлЭС 2" xfId="2568"/>
    <cellStyle name="_РБ АлЭС_4П" xfId="2569"/>
    <cellStyle name="_РБ АлЭС_4П 2" xfId="2570"/>
    <cellStyle name="_реализ. коман" xfId="273"/>
    <cellStyle name="_реализ. коман 2" xfId="2571"/>
    <cellStyle name="_Регистрация договоров 2003" xfId="274"/>
    <cellStyle name="_Регистрация договоров 2003 2" xfId="275"/>
    <cellStyle name="_Регистрация договоров 2003 2 2" xfId="2572"/>
    <cellStyle name="_Регистрация договоров 2003 2 3" xfId="2573"/>
    <cellStyle name="_Регистрация договоров 2003 2_4П" xfId="2574"/>
    <cellStyle name="_Регистрация договоров 2003 2_4П 2" xfId="2575"/>
    <cellStyle name="_Регистрация договоров 2003 3" xfId="2576"/>
    <cellStyle name="_Регистрация договоров 2003_4П" xfId="2577"/>
    <cellStyle name="_Регистрация договоров 2003_4П 2" xfId="2578"/>
    <cellStyle name="_РЭ Ф3" xfId="276"/>
    <cellStyle name="_РЭ Ф3 2" xfId="277"/>
    <cellStyle name="_РЭ Ф3 2 2" xfId="2579"/>
    <cellStyle name="_РЭ Ф3 2 3" xfId="2580"/>
    <cellStyle name="_РЭ Ф3 2_4П" xfId="2581"/>
    <cellStyle name="_РЭ Ф3 2_4П 2" xfId="2582"/>
    <cellStyle name="_РЭ Ф3 3" xfId="2583"/>
    <cellStyle name="_Самрук-Инвест" xfId="278"/>
    <cellStyle name="_Самрук-Инвест 2" xfId="2584"/>
    <cellStyle name="_Самрук-Энерго" xfId="279"/>
    <cellStyle name="_Самрук-Энерго 2" xfId="2585"/>
    <cellStyle name="_САС-БП 2004 г (2вариант)" xfId="2586"/>
    <cellStyle name="_САС-БП 2004 г (2вариант) ЮКОС" xfId="2587"/>
    <cellStyle name="_СВЕРКА ФАКТ 2006 с Ф.2Бух" xfId="280"/>
    <cellStyle name="_СВЕРКА ФАКТ 2006 с Ф.2Бух 2" xfId="2588"/>
    <cellStyle name="_Свод (производство)" xfId="281"/>
    <cellStyle name="_Свод (производство) 2" xfId="2589"/>
    <cellStyle name="_Свод (производство)_4П" xfId="2590"/>
    <cellStyle name="_Свод (производство)_4П 2" xfId="2591"/>
    <cellStyle name="_Свод (производство)2" xfId="282"/>
    <cellStyle name="_Свод (производство)2 2" xfId="2592"/>
    <cellStyle name="_Свод (производство)2_4П" xfId="2593"/>
    <cellStyle name="_Свод (производство)2_4П 2" xfId="2594"/>
    <cellStyle name="_Свод Общие и административные" xfId="283"/>
    <cellStyle name="_Свод Общие и административные 2" xfId="2595"/>
    <cellStyle name="_Свод Общие и административные 555" xfId="284"/>
    <cellStyle name="_Свод Общие и административные 555 2" xfId="2596"/>
    <cellStyle name="_Свод Общие и административные 555_4П" xfId="2597"/>
    <cellStyle name="_Свод Общие и административные 555_4П 2" xfId="2598"/>
    <cellStyle name="_Свод Общие и административные на 2011-2013 годы" xfId="285"/>
    <cellStyle name="_Свод Общие и административные на 2011-2013 годы 2" xfId="2599"/>
    <cellStyle name="_Свод Общие и административные на 2011-2013 годы_4П" xfId="2600"/>
    <cellStyle name="_Свод Общие и административные на 2011-2013 годы_4П 2" xfId="2601"/>
    <cellStyle name="_Свод Общие и административные_4П" xfId="2602"/>
    <cellStyle name="_Свод Общие и административные_4П 2" xfId="2603"/>
    <cellStyle name="_СВОД ПО РЕАЛИЗ." xfId="286"/>
    <cellStyle name="_СВОД ПО РЕАЛИЗ. 2" xfId="2604"/>
    <cellStyle name="_СВОД ПО РЕАЛИЗ._4П" xfId="2605"/>
    <cellStyle name="_СВОД ПО РЕАЛИЗ._4П 2" xfId="2606"/>
    <cellStyle name="_Связь на 2010 год" xfId="287"/>
    <cellStyle name="_Связь на 2010 год 2" xfId="2607"/>
    <cellStyle name="_Себестоимость" xfId="288"/>
    <cellStyle name="_Себестоимость 2" xfId="289"/>
    <cellStyle name="_Себестоимость 2 2" xfId="2608"/>
    <cellStyle name="_Себестоимость 2 3" xfId="2609"/>
    <cellStyle name="_Себестоимость 2_4П" xfId="2610"/>
    <cellStyle name="_Себестоимость 2_4П 2" xfId="2611"/>
    <cellStyle name="_Себестоимость 3" xfId="2612"/>
    <cellStyle name="_Себестоимость_4П" xfId="2613"/>
    <cellStyle name="_Себестоимость_4П 2" xfId="2614"/>
    <cellStyle name="_скоррект. расходы по вознагражениям" xfId="290"/>
    <cellStyle name="_скоррект. расходы по вознагражениям 2" xfId="2615"/>
    <cellStyle name="_скоррект. расходы по вознагражениям_4П" xfId="2616"/>
    <cellStyle name="_скоррект. расходы по вознагражениям_4П 2" xfId="2617"/>
    <cellStyle name="_Совета Директоров на 2010 года" xfId="291"/>
    <cellStyle name="_Совета Директоров на 2010 года 2" xfId="2618"/>
    <cellStyle name="_Соц. налог 2012, 2013,2014,2015 гг." xfId="292"/>
    <cellStyle name="_Соц. налог 2012, 2013,2014,2015 гг. 2" xfId="2619"/>
    <cellStyle name="_Соц. налог 2012, 2013,2014,2015 гг._4П" xfId="2620"/>
    <cellStyle name="_Соц. налог 2012, 2013,2014,2015 гг._4П 2" xfId="2621"/>
    <cellStyle name="_Спецификация к договору Актобе" xfId="293"/>
    <cellStyle name="_Спецификация к договору Актобе 2" xfId="294"/>
    <cellStyle name="_Спецификация к договору Актобе 2 2" xfId="2622"/>
    <cellStyle name="_Спецификация к договору Актобе 2 3" xfId="2623"/>
    <cellStyle name="_Спецификация к договору Актобе 2_4П" xfId="2624"/>
    <cellStyle name="_Спецификация к договору Актобе 2_4П 2" xfId="2625"/>
    <cellStyle name="_Спецификация к договору Актобе 3" xfId="2626"/>
    <cellStyle name="_Тарифная смета АО АЖК" xfId="295"/>
    <cellStyle name="_Тарифная смета АО АЖК 2" xfId="2627"/>
    <cellStyle name="_Тех обслуж замена запчастей" xfId="296"/>
    <cellStyle name="_Тех обслуж замена запчастей 2" xfId="2628"/>
    <cellStyle name="_ТИС расшифровка" xfId="297"/>
    <cellStyle name="_ТИС расшифровка 2" xfId="2629"/>
    <cellStyle name="_ТОО БАК МСФО ФИН ОТЧ 31.12.08" xfId="298"/>
    <cellStyle name="_ТОО БАК МСФО ФИН ОТЧ 31.12.08 2" xfId="2630"/>
    <cellStyle name="_ТОО БАК МСФО ФИН ОТЧ 31.12.08_4П" xfId="2631"/>
    <cellStyle name="_ТОО БАК МСФО ФИН ОТЧ 31.12.08_4П 2" xfId="2632"/>
    <cellStyle name="_ТС 2008 с расшифровками от 03,09,2007" xfId="299"/>
    <cellStyle name="_ТС 2008 с расшифровками от 03,09,2007 2" xfId="2633"/>
    <cellStyle name="_ТС 2011г" xfId="300"/>
    <cellStyle name="_ТС 2011г 2" xfId="2634"/>
    <cellStyle name="_ТС на 2010 год расшифровки" xfId="301"/>
    <cellStyle name="_ТС на 2010 год расшифровки 2" xfId="2635"/>
    <cellStyle name="_услуги свзязи Производство" xfId="302"/>
    <cellStyle name="_услуги свзязи Производство 2" xfId="2636"/>
    <cellStyle name="_услуги свзязи Производство_4П" xfId="2637"/>
    <cellStyle name="_услуги свзязи Производство_4П 2" xfId="2638"/>
    <cellStyle name="_услуги связи" xfId="303"/>
    <cellStyle name="_услуги связи 2" xfId="2639"/>
    <cellStyle name="_услуги связи_4П" xfId="2640"/>
    <cellStyle name="_услуги связи_4П 2" xfId="2641"/>
    <cellStyle name="_Утв СД Бюджет расшиф 29 12 05" xfId="304"/>
    <cellStyle name="_Утв СД Бюджет расшиф 29 12 05 2" xfId="305"/>
    <cellStyle name="_Утв СД Бюджет расшиф 29 12 05 2 2" xfId="2642"/>
    <cellStyle name="_Утв СД Бюджет расшиф 29 12 05 2 3" xfId="2643"/>
    <cellStyle name="_Утв СД Бюджет расшиф 29 12 05 2_4П" xfId="2644"/>
    <cellStyle name="_Утв СД Бюджет расшиф 29 12 05 2_4П 2" xfId="2645"/>
    <cellStyle name="_Утв СД Бюджет расшиф 29 12 05 3" xfId="2646"/>
    <cellStyle name="_Утв СД Бюджет расшиф 29 12 05_4П" xfId="2647"/>
    <cellStyle name="_Утв СД Бюджет расшиф 29 12 05_4П 2" xfId="2648"/>
    <cellStyle name="_УЭУ Ф3" xfId="306"/>
    <cellStyle name="_УЭУ Ф3 2" xfId="307"/>
    <cellStyle name="_УЭУ Ф3 2 2" xfId="2649"/>
    <cellStyle name="_УЭУ Ф3 2 3" xfId="2650"/>
    <cellStyle name="_УЭУ Ф3 2_4П" xfId="2651"/>
    <cellStyle name="_УЭУ Ф3 2_4П 2" xfId="2652"/>
    <cellStyle name="_УЭУ Ф3 3" xfId="2653"/>
    <cellStyle name="_Факт КТГ за 1-кв.2007г+." xfId="308"/>
    <cellStyle name="_Факт КТГ за 1-кв.2007г+. 2" xfId="309"/>
    <cellStyle name="_Факт КТГ за 1-кв.2007г+. 2 2" xfId="2654"/>
    <cellStyle name="_Факт КТГ за 1-кв.2007г+. 2 3" xfId="2655"/>
    <cellStyle name="_Факт КТГ за 1-кв.2007г+. 2_4П" xfId="2656"/>
    <cellStyle name="_Факт КТГ за 1-кв.2007г+. 2_4П 2" xfId="2657"/>
    <cellStyle name="_Факт КТГ за 1-кв.2007г+. 3" xfId="2658"/>
    <cellStyle name="_Факт КТГ за 1-кв.2007г+._4П" xfId="2659"/>
    <cellStyle name="_Факт КТГ за 1-кв.2007г+._4П 2" xfId="2660"/>
    <cellStyle name="_ФОРМА 2011-2015 годы  АО АЖК для работы посл 160710" xfId="310"/>
    <cellStyle name="_ФОРМА 2011-2015 годы  АО АЖК для работы посл 160710 (2)" xfId="311"/>
    <cellStyle name="_ФОРМА 2011-2015 годы  АО АЖК для работы посл 160710 (2) 2" xfId="2661"/>
    <cellStyle name="_ФОРМА 2011-2015 годы  АО АЖК для работы посл 160710 (2)_4П" xfId="2662"/>
    <cellStyle name="_ФОРМА 2011-2015 годы  АО АЖК для работы посл 160710 (2)_4П 2" xfId="2663"/>
    <cellStyle name="_ФОРМА 2011-2015 годы  АО АЖК для работы посл 160710 2" xfId="2664"/>
    <cellStyle name="_ФОРМА 2011-2015 годы  АО АЖК для работы посл 160710_4П" xfId="2665"/>
    <cellStyle name="_ФОРМА 2011-2015 годы  АО АЖК для работы посл 160710_4П 2" xfId="2666"/>
    <cellStyle name="_Форма дуль 2" xfId="312"/>
    <cellStyle name="_Форма дуль 2 2" xfId="313"/>
    <cellStyle name="_Форма дуль 2 2 2" xfId="2667"/>
    <cellStyle name="_Форма дуль 2 2 3" xfId="2668"/>
    <cellStyle name="_Форма дуль 2 2_4П" xfId="2669"/>
    <cellStyle name="_Форма дуль 2 2_4П 2" xfId="2670"/>
    <cellStyle name="_Форма дуль 2 3" xfId="2671"/>
    <cellStyle name="_Форма дуль 2_4П" xfId="2672"/>
    <cellStyle name="_Форма дуль 2_4П 2" xfId="2673"/>
    <cellStyle name="_Формы БП_ Юкос (послед)" xfId="2674"/>
    <cellStyle name="_Формы МСФО- для ДЧП КМГ-Финотчет-1 кв.2007 г." xfId="314"/>
    <cellStyle name="_Формы МСФО- для ДЧП КМГ-Финотчет-1 кв.2007 г. 2" xfId="2675"/>
    <cellStyle name="_ФОТ на 2010 годПОВЫШЕНИЕ на 9% (выпл.в разм.окл.АУП)" xfId="315"/>
    <cellStyle name="_ФОТ на 2010 годПОВЫШЕНИЕ на 9% (выпл.в разм.окл.АУП) 2" xfId="2676"/>
    <cellStyle name="_ФОТ на 2010 годПОВЫШЕНИЕ на 9% (выпл.в разм.окл.АУП)_4П" xfId="2677"/>
    <cellStyle name="_ФОТ на 2010 годПОВЫШЕНИЕ на 9% (выпл.в разм.окл.АУП)_4П 2" xfId="2678"/>
    <cellStyle name="_ФОТ по  ТС и БЮДЖЕТ на 2012 г.План по мес." xfId="316"/>
    <cellStyle name="_ФОТ по  ТС и БЮДЖЕТ на 2012 г.План по мес. 2" xfId="2679"/>
    <cellStyle name="_ФОТ по  ТС и БЮДЖЕТ на 2012 г.План по мес._4П" xfId="2680"/>
    <cellStyle name="_ФОТ по  ТС и БЮДЖЕТ на 2012 г.План по мес._4П 2" xfId="2681"/>
    <cellStyle name="_ФОТ по  ТС и БЮДЖЕТ на 2013 г.План по мес." xfId="317"/>
    <cellStyle name="_ФОТ по  ТС и БЮДЖЕТ на 2013 г.План по мес. 2" xfId="2682"/>
    <cellStyle name="_ФОТ по  ТС и БЮДЖЕТ на 2013 г.План по мес._4П" xfId="2683"/>
    <cellStyle name="_ФОТ по  ТС и БЮДЖЕТ на 2013 г.План по мес._4П 2" xfId="2684"/>
    <cellStyle name="_шаблон к письму нк 03-8777" xfId="2685"/>
    <cellStyle name="_январь-май 2007" xfId="318"/>
    <cellStyle name="_январь-май 2007 2" xfId="2686"/>
    <cellStyle name="_январь-май 2007_4П" xfId="2687"/>
    <cellStyle name="_январь-май 2007_4П 2" xfId="2688"/>
    <cellStyle name="”€?ђ?‘?‚›?" xfId="319"/>
    <cellStyle name="”€ЌЂЌ‘Ћ‚›‰" xfId="320"/>
    <cellStyle name="”€ќђќ‘ћ‚›‰ 2" xfId="2689"/>
    <cellStyle name="”€ЌЂЌ‘Ћ‚›‰ 3" xfId="2690"/>
    <cellStyle name="”€ЌЂЌ‘Ћ‚›‰_4П" xfId="2691"/>
    <cellStyle name="”€қђқ‘һ‚›ү" xfId="321"/>
    <cellStyle name="”€љ‘€ђ?‚ђ??›?" xfId="322"/>
    <cellStyle name="”€Љ‘€ђҺ‚ЂҚҚ›ү" xfId="323"/>
    <cellStyle name="”€Љ‘€ђҺ‚ЂҚҚ›ү 2" xfId="2692"/>
    <cellStyle name="”€Љ‘€ђЋ‚ЂЌЌ›‰" xfId="324"/>
    <cellStyle name="”€љ‘€ђћ‚ђќќ›‰ 2" xfId="2693"/>
    <cellStyle name="”€Љ‘€ђЋ‚ЂЌЌ›‰ 3" xfId="2694"/>
    <cellStyle name="”€Љ‘€ђЋ‚ЂЌЌ›‰_4П" xfId="2695"/>
    <cellStyle name="”ќђќ‘ћ‚›‰" xfId="325"/>
    <cellStyle name="”ќђќ‘ћ‚›‰ 2" xfId="326"/>
    <cellStyle name="”ќђќ‘ћ‚›‰ 2 2" xfId="2696"/>
    <cellStyle name="”ќђќ‘ћ‚›‰ 2 3" xfId="2697"/>
    <cellStyle name="”љ‘ђћ‚ђќќ›‰" xfId="327"/>
    <cellStyle name="”љ‘ђћ‚ђќќ›‰ 2" xfId="328"/>
    <cellStyle name="”љ‘ђћ‚ђќќ›‰ 2 2" xfId="2698"/>
    <cellStyle name="”љ‘ђћ‚ђќќ›‰ 2 3" xfId="2699"/>
    <cellStyle name="„…?…†?›?" xfId="329"/>
    <cellStyle name="„…ќ…†ќ›‰" xfId="330"/>
    <cellStyle name="„…ќ…†ќ›‰ 2" xfId="331"/>
    <cellStyle name="„…ќ…†ќ›‰ 2 2" xfId="2700"/>
    <cellStyle name="„…ќ…†ќ›‰ 2 3" xfId="2701"/>
    <cellStyle name="„…ќ…†ќ›‰_4П" xfId="2702"/>
    <cellStyle name="„…қ…†қ›ү" xfId="332"/>
    <cellStyle name="€’???‚›?" xfId="333"/>
    <cellStyle name="€’???‚›? 2" xfId="2703"/>
    <cellStyle name="€’???‚›?_4П" xfId="2704"/>
    <cellStyle name="€’һғһ‚›ү" xfId="334"/>
    <cellStyle name="€’һғһ‚›ү 2" xfId="2705"/>
    <cellStyle name="€’ЋѓЋ‚›‰" xfId="335"/>
    <cellStyle name="€’ћѓћ‚›‰ 2" xfId="2706"/>
    <cellStyle name="€’ћѓћ‚›‰ 2 2" xfId="2707"/>
    <cellStyle name="€’ЋѓЋ‚›‰ 3" xfId="2708"/>
    <cellStyle name="€’ЋѓЋ‚›‰_4П" xfId="2709"/>
    <cellStyle name="=C:\WINNT35\SYSTEM32\COMMAND.COM" xfId="336"/>
    <cellStyle name="=C:\WINNT35\SYSTEM32\COMMAND.COM 2" xfId="2710"/>
    <cellStyle name="‡ђѓћ‹ћ‚ћљ1" xfId="337"/>
    <cellStyle name="‡ђѓћ‹ћ‚ћљ1 2" xfId="338"/>
    <cellStyle name="‡ђѓћ‹ћ‚ћљ1 2 2" xfId="2711"/>
    <cellStyle name="‡ђѓћ‹ћ‚ћљ1 2 3" xfId="2712"/>
    <cellStyle name="‡ђѓћ‹ћ‚ћљ1 3" xfId="2713"/>
    <cellStyle name="‡ђѓћ‹ћ‚ћљ1_4П" xfId="2714"/>
    <cellStyle name="‡ђѓћ‹ћ‚ћљ2" xfId="339"/>
    <cellStyle name="‡ђѓћ‹ћ‚ћљ2 2" xfId="340"/>
    <cellStyle name="‡ђѓћ‹ћ‚ћљ2 2 2" xfId="2715"/>
    <cellStyle name="‡ђѓћ‹ћ‚ћљ2 2 3" xfId="2716"/>
    <cellStyle name="‡ђѓћ‹ћ‚ћљ2 3" xfId="2717"/>
    <cellStyle name="‡ђѓћ‹ћ‚ћљ2_4П" xfId="2718"/>
    <cellStyle name="•WЏЂ_ЉO‰?—a‹?" xfId="2719"/>
    <cellStyle name="’ћѓћ‚›‰" xfId="341"/>
    <cellStyle name="’ћѓћ‚›‰ 2" xfId="342"/>
    <cellStyle name="’ћѓћ‚›‰ 2 2" xfId="2720"/>
    <cellStyle name="’ћѓћ‚›‰ 2 3" xfId="2721"/>
    <cellStyle name="’ћѓћ‚›‰ 3" xfId="2722"/>
    <cellStyle name="" xfId="343"/>
    <cellStyle name="" xfId="344"/>
    <cellStyle name=" 2" xfId="2723"/>
    <cellStyle name=" 2" xfId="2724"/>
    <cellStyle name="_06.09" xfId="345"/>
    <cellStyle name="_06.09" xfId="346"/>
    <cellStyle name="_10 месяцев 2010 амортизация" xfId="347"/>
    <cellStyle name="_10 месяцев 2010 амортизация" xfId="348"/>
    <cellStyle name="_3. Пакет на ежеквартальной основе" xfId="349"/>
    <cellStyle name="_3. Пакет на ежеквартальной основе" xfId="350"/>
    <cellStyle name="_Бюджет 2010" xfId="351"/>
    <cellStyle name="_Бюджет 2010" xfId="352"/>
    <cellStyle name="_Бюджет 2010 2" xfId="2725"/>
    <cellStyle name="_Бюджет 2010 2" xfId="2726"/>
    <cellStyle name="_Бюджет 2010 3" xfId="2727"/>
    <cellStyle name="_Бюджет 2010 3" xfId="2728"/>
    <cellStyle name="_Бюджет 2010 4" xfId="2729"/>
    <cellStyle name="_Бюджет 2010 4" xfId="2730"/>
    <cellStyle name="_Бюджет 2010 5" xfId="2731"/>
    <cellStyle name="_Бюджет 2010 5" xfId="2732"/>
    <cellStyle name="_Бюджет АО АлэС_2011_2015" xfId="353"/>
    <cellStyle name="_Бюджет АО АлэС_2011_2015" xfId="354"/>
    <cellStyle name="_Бюджет АО АлэС_2011_2015 2" xfId="2733"/>
    <cellStyle name="_Бюджет АО АлэС_2011_2015 2" xfId="2734"/>
    <cellStyle name="_бюджет на 2009 ТЭЦ-1." xfId="355"/>
    <cellStyle name="_бюджет на 2009 ТЭЦ-1." xfId="356"/>
    <cellStyle name="_бюджет на 2009 ТЭЦ-1. 10" xfId="357"/>
    <cellStyle name="_бюджет на 2009 ТЭЦ-1. 10" xfId="358"/>
    <cellStyle name="_бюджет на 2009 ТЭЦ-1. 11" xfId="359"/>
    <cellStyle name="_бюджет на 2009 ТЭЦ-1. 11" xfId="360"/>
    <cellStyle name="_бюджет на 2009 ТЭЦ-1. 12" xfId="361"/>
    <cellStyle name="_бюджет на 2009 ТЭЦ-1. 12" xfId="362"/>
    <cellStyle name="_бюджет на 2009 ТЭЦ-1. 13" xfId="2735"/>
    <cellStyle name="_бюджет на 2009 ТЭЦ-1. 13" xfId="2736"/>
    <cellStyle name="_бюджет на 2009 ТЭЦ-1. 2" xfId="363"/>
    <cellStyle name="_бюджет на 2009 ТЭЦ-1. 2" xfId="364"/>
    <cellStyle name="_бюджет на 2009 ТЭЦ-1. 3" xfId="365"/>
    <cellStyle name="_бюджет на 2009 ТЭЦ-1. 3" xfId="366"/>
    <cellStyle name="_бюджет на 2009 ТЭЦ-1. 4" xfId="367"/>
    <cellStyle name="_бюджет на 2009 ТЭЦ-1. 4" xfId="368"/>
    <cellStyle name="_бюджет на 2009 ТЭЦ-1. 5" xfId="369"/>
    <cellStyle name="_бюджет на 2009 ТЭЦ-1. 5" xfId="370"/>
    <cellStyle name="_бюджет на 2009 ТЭЦ-1. 6" xfId="371"/>
    <cellStyle name="_бюджет на 2009 ТЭЦ-1. 6" xfId="372"/>
    <cellStyle name="_бюджет на 2009 ТЭЦ-1. 7" xfId="373"/>
    <cellStyle name="_бюджет на 2009 ТЭЦ-1. 7" xfId="374"/>
    <cellStyle name="_бюджет на 2009 ТЭЦ-1. 8" xfId="375"/>
    <cellStyle name="_бюджет на 2009 ТЭЦ-1. 8" xfId="376"/>
    <cellStyle name="_бюджет на 2009 ТЭЦ-1. 9" xfId="377"/>
    <cellStyle name="_бюджет на 2009 ТЭЦ-1. 9" xfId="378"/>
    <cellStyle name="_бюджет на 2009 ТЭЦ-1._06.10_Услуги по санобработке и вывозу мусора_2011" xfId="379"/>
    <cellStyle name="_бюджет на 2009 ТЭЦ-1._06.10_Услуги по санобработке и вывозу мусора_2011" xfId="380"/>
    <cellStyle name="_бюджет на 2010 ТЭЦ-1." xfId="381"/>
    <cellStyle name="_бюджет на 2010 ТЭЦ-1." xfId="382"/>
    <cellStyle name="_бюджет на 2010 ТЭЦ-1. 10" xfId="383"/>
    <cellStyle name="_бюджет на 2010 ТЭЦ-1. 10" xfId="384"/>
    <cellStyle name="_бюджет на 2010 ТЭЦ-1. 11" xfId="385"/>
    <cellStyle name="_бюджет на 2010 ТЭЦ-1. 11" xfId="386"/>
    <cellStyle name="_бюджет на 2010 ТЭЦ-1. 12" xfId="387"/>
    <cellStyle name="_бюджет на 2010 ТЭЦ-1. 12" xfId="388"/>
    <cellStyle name="_бюджет на 2010 ТЭЦ-1. 13" xfId="2737"/>
    <cellStyle name="_бюджет на 2010 ТЭЦ-1. 13" xfId="2738"/>
    <cellStyle name="_бюджет на 2010 ТЭЦ-1. 2" xfId="389"/>
    <cellStyle name="_бюджет на 2010 ТЭЦ-1. 2" xfId="390"/>
    <cellStyle name="_бюджет на 2010 ТЭЦ-1. 3" xfId="391"/>
    <cellStyle name="_бюджет на 2010 ТЭЦ-1. 3" xfId="392"/>
    <cellStyle name="_бюджет на 2010 ТЭЦ-1. 4" xfId="393"/>
    <cellStyle name="_бюджет на 2010 ТЭЦ-1. 4" xfId="394"/>
    <cellStyle name="_бюджет на 2010 ТЭЦ-1. 5" xfId="395"/>
    <cellStyle name="_бюджет на 2010 ТЭЦ-1. 5" xfId="396"/>
    <cellStyle name="_бюджет на 2010 ТЭЦ-1. 6" xfId="397"/>
    <cellStyle name="_бюджет на 2010 ТЭЦ-1. 6" xfId="398"/>
    <cellStyle name="_бюджет на 2010 ТЭЦ-1. 7" xfId="399"/>
    <cellStyle name="_бюджет на 2010 ТЭЦ-1. 7" xfId="400"/>
    <cellStyle name="_бюджет на 2010 ТЭЦ-1. 8" xfId="401"/>
    <cellStyle name="_бюджет на 2010 ТЭЦ-1. 8" xfId="402"/>
    <cellStyle name="_бюджет на 2010 ТЭЦ-1. 9" xfId="403"/>
    <cellStyle name="_бюджет на 2010 ТЭЦ-1. 9" xfId="404"/>
    <cellStyle name="_бюджет на 2010 ТЭЦ-1._06.10_Услуги по санобработке и вывозу мусора_2011" xfId="405"/>
    <cellStyle name="_бюджет на 2010 ТЭЦ-1._06.10_Услуги по санобработке и вывозу мусора_2011" xfId="406"/>
    <cellStyle name="_Бюджет ТЭЦ-2 проект 2010г._Наташа восстановл." xfId="407"/>
    <cellStyle name="_Бюджет ТЭЦ-2 проект 2010г._Наташа восстановл." xfId="408"/>
    <cellStyle name="_Бюджет ТЭЦ-2 проект 2010г._Наташа восстановл._06.10_Услуги по санобработке и вывозу мусора_2011" xfId="409"/>
    <cellStyle name="_Бюджет ТЭЦ-2 проект 2010г._Наташа восстановл._06.10_Услуги по санобработке и вывозу мусора_2011" xfId="410"/>
    <cellStyle name="_Бюджет ТЭЦ-2 проект 2010г._Наташа восстановл._ТЭЦ-2 Командировочные 2011.г  23.07.2010г." xfId="411"/>
    <cellStyle name="_Бюджет ТЭЦ-2 проект 2010г._Наташа восстановл._ТЭЦ-2 Командировочные 2011.г  23.07.2010г." xfId="412"/>
    <cellStyle name="_департаменты 9 мес" xfId="413"/>
    <cellStyle name="_департаменты 9 мес" xfId="414"/>
    <cellStyle name="_ежем.отчет_инвест" xfId="415"/>
    <cellStyle name="_ежем.отчет_инвест" xfId="416"/>
    <cellStyle name="_Ежемес.отчёт MMR_2009 Самрук-Энерго_01.10.09_last" xfId="417"/>
    <cellStyle name="_Ежемес.отчёт MMR_2009 Самрук-Энерго_01.10.09_last" xfId="418"/>
    <cellStyle name="_Ежемес.отчёт MMR_2009 Самрук-Энерго_october_last (1)" xfId="419"/>
    <cellStyle name="_Ежемес.отчёт MMR_2009 Самрук-Энерго_october_last (1)" xfId="420"/>
    <cellStyle name="_Испол бюджета 11 месяцев" xfId="421"/>
    <cellStyle name="_Испол бюджета 11 месяцев" xfId="422"/>
    <cellStyle name="_Испол бюджета 11 месяцев 2" xfId="2739"/>
    <cellStyle name="_Испол бюджета 11 месяцев 2" xfId="2740"/>
    <cellStyle name="_Испол. бюджета_2009г_2008." xfId="423"/>
    <cellStyle name="_Испол. бюджета_2009г_2008." xfId="424"/>
    <cellStyle name="_Квартальный отчет_2010 - формы для ТЭЦ-1,с комент. к разделу 7" xfId="425"/>
    <cellStyle name="_Квартальный отчет_2010 - формы для ТЭЦ-1,с комент. к разделу 7" xfId="426"/>
    <cellStyle name="_Копия расш. услуг по месячно 2010г. посл" xfId="427"/>
    <cellStyle name="_Копия расш. услуг по месячно 2010г. посл" xfId="428"/>
    <cellStyle name="_Лист15" xfId="429"/>
    <cellStyle name="_Лист15" xfId="430"/>
    <cellStyle name="_методика для СЭ" xfId="431"/>
    <cellStyle name="_методика для СЭ" xfId="432"/>
    <cellStyle name="_Оператив. отчет_2009_АО АлЭС_10.12.09_15.00" xfId="433"/>
    <cellStyle name="_Оператив. отчет_2009_АО АлЭС_10.12.09_15.00" xfId="434"/>
    <cellStyle name="_Помесячный транзит 2010г (1)" xfId="435"/>
    <cellStyle name="_Помесячный транзит 2010г (1)" xfId="436"/>
    <cellStyle name="_Помесячный транзит 2010г (1) 2" xfId="2741"/>
    <cellStyle name="_Помесячный транзит 2010г (1) 2" xfId="2742"/>
    <cellStyle name="_расчеты и расшиф.кондиционеры,газ.вода-11" xfId="437"/>
    <cellStyle name="_расчеты и расшиф.кондиционеры,газ.вода-11" xfId="438"/>
    <cellStyle name="_расчеты и расшиф.кондиционеры,газ.вода-11_Копия Копия РАСШИФРОВКИ ПОСЛЕДНИЙ ВАРИАН С БЮДЖЕТОМ пос верс" xfId="439"/>
    <cellStyle name="_расчеты и расшиф.кондиционеры,газ.вода-11_Копия Копия РАСШИФРОВКИ ПОСЛЕДНИЙ ВАРИАН С БЮДЖЕТОМ пос верс" xfId="440"/>
    <cellStyle name="_расчеты и расшиф.кондиционеры,газ.вода-11_ТЭЦ-1_БЮДЖЕТ 2011 от 20.07.10г" xfId="441"/>
    <cellStyle name="_расчеты и расшиф.кондиционеры,газ.вода-11_ТЭЦ-1_БЮДЖЕТ 2011 от 20.07.10г" xfId="442"/>
    <cellStyle name="_расчеты и расшиф.ст.06.10 дератизация-11" xfId="443"/>
    <cellStyle name="_расчеты и расшиф.ст.06.10 дератизация-11" xfId="444"/>
    <cellStyle name="_расчеты и расшиф.ст.06.10 дератизация-11_Копия Копия РАСШИФРОВКИ ПОСЛЕДНИЙ ВАРИАН С БЮДЖЕТОМ пос верс" xfId="445"/>
    <cellStyle name="_расчеты и расшиф.ст.06.10 дератизация-11_Копия Копия РАСШИФРОВКИ ПОСЛЕДНИЙ ВАРИАН С БЮДЖЕТОМ пос верс" xfId="446"/>
    <cellStyle name="_расчеты и расшиф.ст.06.10 дератизация-11_ТЭЦ-1_БЮДЖЕТ 2011 от 20.07.10г" xfId="447"/>
    <cellStyle name="_расчеты и расшиф.ст.06.10 дератизация-11_ТЭЦ-1_БЮДЖЕТ 2011 от 20.07.10г" xfId="448"/>
    <cellStyle name="_расш. услуг по месячно 2009г." xfId="449"/>
    <cellStyle name="_расш. услуг по месячно 2009г." xfId="450"/>
    <cellStyle name="_расш. услуг по месячно 2009г._Копия Копия РАСШИФРОВКИ ПОСЛЕДНИЙ ВАРИАН С БЮДЖЕТОМ пос верс" xfId="451"/>
    <cellStyle name="_расш. услуг по месячно 2009г._Копия Копия РАСШИФРОВКИ ПОСЛЕДНИЙ ВАРИАН С БЮДЖЕТОМ пос верс" xfId="452"/>
    <cellStyle name="_расш. услуг по месячно 2009г._ТЭЦ-1_БЮДЖЕТ 2011 от 20.07.10г" xfId="453"/>
    <cellStyle name="_расш. услуг по месячно 2009г._ТЭЦ-1_БЮДЖЕТ 2011 от 20.07.10г" xfId="454"/>
    <cellStyle name="_расш. услуг по месячно 2010г." xfId="455"/>
    <cellStyle name="_расш. услуг по месячно 2010г." xfId="456"/>
    <cellStyle name="_РАСШИФРОВКИ" xfId="457"/>
    <cellStyle name="_РАСШИФРОВКИ" xfId="458"/>
    <cellStyle name="_Расшифровки помесячно 2010 с бюджетом" xfId="459"/>
    <cellStyle name="_Расшифровки помесячно 2010 с бюджетом" xfId="460"/>
    <cellStyle name="_расшифровки-форма-год Вика" xfId="461"/>
    <cellStyle name="_расшифровки-форма-год Вика" xfId="462"/>
    <cellStyle name="_расшифровки-форма-год ст.06.09" xfId="463"/>
    <cellStyle name="_расшифровки-форма-год ст.06.09" xfId="464"/>
    <cellStyle name="_расшифровки-форма-год ст.06.09 (1)" xfId="465"/>
    <cellStyle name="_расшифровки-форма-год ст.06.09 (1)" xfId="466"/>
    <cellStyle name="_расшифровки-форма-год ст.06.09 (1) 10" xfId="467"/>
    <cellStyle name="_расшифровки-форма-год ст.06.09 (1) 10" xfId="468"/>
    <cellStyle name="_расшифровки-форма-год ст.06.09 (1) 11" xfId="469"/>
    <cellStyle name="_расшифровки-форма-год ст.06.09 (1) 11" xfId="470"/>
    <cellStyle name="_расшифровки-форма-год ст.06.09 (1) 12" xfId="471"/>
    <cellStyle name="_расшифровки-форма-год ст.06.09 (1) 12" xfId="472"/>
    <cellStyle name="_расшифровки-форма-год ст.06.09 (1) 13" xfId="2743"/>
    <cellStyle name="_расшифровки-форма-год ст.06.09 (1) 13" xfId="2744"/>
    <cellStyle name="_расшифровки-форма-год ст.06.09 (1) 2" xfId="473"/>
    <cellStyle name="_расшифровки-форма-год ст.06.09 (1) 2" xfId="474"/>
    <cellStyle name="_расшифровки-форма-год ст.06.09 (1) 3" xfId="475"/>
    <cellStyle name="_расшифровки-форма-год ст.06.09 (1) 3" xfId="476"/>
    <cellStyle name="_расшифровки-форма-год ст.06.09 (1) 4" xfId="477"/>
    <cellStyle name="_расшифровки-форма-год ст.06.09 (1) 4" xfId="478"/>
    <cellStyle name="_расшифровки-форма-год ст.06.09 (1) 5" xfId="479"/>
    <cellStyle name="_расшифровки-форма-год ст.06.09 (1) 5" xfId="480"/>
    <cellStyle name="_расшифровки-форма-год ст.06.09 (1) 6" xfId="481"/>
    <cellStyle name="_расшифровки-форма-год ст.06.09 (1) 6" xfId="482"/>
    <cellStyle name="_расшифровки-форма-год ст.06.09 (1) 7" xfId="483"/>
    <cellStyle name="_расшифровки-форма-год ст.06.09 (1) 7" xfId="484"/>
    <cellStyle name="_расшифровки-форма-год ст.06.09 (1) 8" xfId="485"/>
    <cellStyle name="_расшифровки-форма-год ст.06.09 (1) 8" xfId="486"/>
    <cellStyle name="_расшифровки-форма-год ст.06.09 (1) 9" xfId="487"/>
    <cellStyle name="_расшифровки-форма-год ст.06.09 (1) 9" xfId="488"/>
    <cellStyle name="_расшифровки-форма-год ст.06.09 (1)_06.10_Услуги по санобработке и вывозу мусора_2011" xfId="489"/>
    <cellStyle name="_расшифровки-форма-год ст.06.09 (1)_06.10_Услуги по санобработке и вывозу мусора_2011" xfId="490"/>
    <cellStyle name="_расшифровки-форма-год ст.06.09 10" xfId="491"/>
    <cellStyle name="_расшифровки-форма-год ст.06.09 10" xfId="492"/>
    <cellStyle name="_расшифровки-форма-год ст.06.09 11" xfId="493"/>
    <cellStyle name="_расшифровки-форма-год ст.06.09 11" xfId="494"/>
    <cellStyle name="_расшифровки-форма-год ст.06.09 12" xfId="495"/>
    <cellStyle name="_расшифровки-форма-год ст.06.09 12" xfId="496"/>
    <cellStyle name="_расшифровки-форма-год ст.06.09 13" xfId="2745"/>
    <cellStyle name="_расшифровки-форма-год ст.06.09 13" xfId="2746"/>
    <cellStyle name="_расшифровки-форма-год ст.06.09 2" xfId="497"/>
    <cellStyle name="_расшифровки-форма-год ст.06.09 2" xfId="498"/>
    <cellStyle name="_расшифровки-форма-год ст.06.09 3" xfId="499"/>
    <cellStyle name="_расшифровки-форма-год ст.06.09 3" xfId="500"/>
    <cellStyle name="_расшифровки-форма-год ст.06.09 4" xfId="501"/>
    <cellStyle name="_расшифровки-форма-год ст.06.09 4" xfId="502"/>
    <cellStyle name="_расшифровки-форма-год ст.06.09 5" xfId="503"/>
    <cellStyle name="_расшифровки-форма-год ст.06.09 5" xfId="504"/>
    <cellStyle name="_расшифровки-форма-год ст.06.09 6" xfId="505"/>
    <cellStyle name="_расшифровки-форма-год ст.06.09 6" xfId="506"/>
    <cellStyle name="_расшифровки-форма-год ст.06.09 7" xfId="507"/>
    <cellStyle name="_расшифровки-форма-год ст.06.09 7" xfId="508"/>
    <cellStyle name="_расшифровки-форма-год ст.06.09 8" xfId="509"/>
    <cellStyle name="_расшифровки-форма-год ст.06.09 8" xfId="510"/>
    <cellStyle name="_расшифровки-форма-год ст.06.09 9" xfId="511"/>
    <cellStyle name="_расшифровки-форма-год ст.06.09 9" xfId="512"/>
    <cellStyle name="_расшифровки-форма-год ст.06.09_06.10_Услуги по санобработке и вывозу мусора_2011" xfId="513"/>
    <cellStyle name="_расшифровки-форма-год ст.06.09_06.10_Услуги по санобработке и вывозу мусора_2011" xfId="514"/>
    <cellStyle name="_расшифровки-форма-год ТЭЦ-1" xfId="515"/>
    <cellStyle name="_расшифровки-форма-год ТЭЦ-1" xfId="516"/>
    <cellStyle name="_расшифровки-форма-год ТЭЦ-1 10" xfId="517"/>
    <cellStyle name="_расшифровки-форма-год ТЭЦ-1 10" xfId="518"/>
    <cellStyle name="_расшифровки-форма-год ТЭЦ-1 11" xfId="519"/>
    <cellStyle name="_расшифровки-форма-год ТЭЦ-1 11" xfId="520"/>
    <cellStyle name="_расшифровки-форма-год ТЭЦ-1 12" xfId="521"/>
    <cellStyle name="_расшифровки-форма-год ТЭЦ-1 12" xfId="522"/>
    <cellStyle name="_расшифровки-форма-год ТЭЦ-1 2" xfId="523"/>
    <cellStyle name="_расшифровки-форма-год ТЭЦ-1 2" xfId="524"/>
    <cellStyle name="_расшифровки-форма-год ТЭЦ-1 3" xfId="525"/>
    <cellStyle name="_расшифровки-форма-год ТЭЦ-1 3" xfId="526"/>
    <cellStyle name="_расшифровки-форма-год ТЭЦ-1 4" xfId="527"/>
    <cellStyle name="_расшифровки-форма-год ТЭЦ-1 4" xfId="528"/>
    <cellStyle name="_расшифровки-форма-год ТЭЦ-1 5" xfId="529"/>
    <cellStyle name="_расшифровки-форма-год ТЭЦ-1 5" xfId="530"/>
    <cellStyle name="_расшифровки-форма-год ТЭЦ-1 6" xfId="531"/>
    <cellStyle name="_расшифровки-форма-год ТЭЦ-1 6" xfId="532"/>
    <cellStyle name="_расшифровки-форма-год ТЭЦ-1 7" xfId="533"/>
    <cellStyle name="_расшифровки-форма-год ТЭЦ-1 7" xfId="534"/>
    <cellStyle name="_расшифровки-форма-год ТЭЦ-1 8" xfId="535"/>
    <cellStyle name="_расшифровки-форма-год ТЭЦ-1 8" xfId="536"/>
    <cellStyle name="_расшифровки-форма-год ТЭЦ-1 9" xfId="537"/>
    <cellStyle name="_расшифровки-форма-год ТЭЦ-1 9" xfId="538"/>
    <cellStyle name="_Ремонт" xfId="539"/>
    <cellStyle name="_Ремонт" xfId="540"/>
    <cellStyle name="_ремонт (1)" xfId="541"/>
    <cellStyle name="_ремонт (1)" xfId="542"/>
    <cellStyle name="_ремонт с бюдж" xfId="543"/>
    <cellStyle name="_ремонт с бюдж" xfId="544"/>
    <cellStyle name="_Ремонт_10 месяцев 2010 амортизация" xfId="545"/>
    <cellStyle name="_Ремонт_10 месяцев 2010 амортизация" xfId="546"/>
    <cellStyle name="_Ремонт_факт на 2009 под.воды- от 31.05.10" xfId="547"/>
    <cellStyle name="_Ремонт_факт на 2009 под.воды- от 31.05.10" xfId="548"/>
    <cellStyle name="_Ремонт_факт на 2009 под.воды- от 31.05.10 (1)" xfId="549"/>
    <cellStyle name="_Ремонт_факт на 2009 под.воды- от 31.05.10 (1)" xfId="550"/>
    <cellStyle name="_Ремонт_факт на 2009 под.воды- от 31.05.10 (2)" xfId="551"/>
    <cellStyle name="_Ремонт_факт на 2009 под.воды- от 31.05.10 (2)" xfId="552"/>
    <cellStyle name="_Ремонт_факт на 2009-2010 под.воды-10.06.10г" xfId="553"/>
    <cellStyle name="_Ремонт_факт на 2009-2010 под.воды-10.06.10г" xfId="554"/>
    <cellStyle name="_Ремонт_факт подпитка на 2010г." xfId="555"/>
    <cellStyle name="_Ремонт_факт подпитка на 2010г." xfId="556"/>
    <cellStyle name="_Ремонт_ХЦ подпитка за 9мес." xfId="557"/>
    <cellStyle name="_Ремонт_ХЦ подпитка за 9мес." xfId="558"/>
    <cellStyle name="_ст.01.05ТТЦ" xfId="559"/>
    <cellStyle name="_ст.01.05ТТЦ" xfId="560"/>
    <cellStyle name="_ст.01.05ТТЦ_Копия Копия РАСШИФРОВКИ ПОСЛЕДНИЙ ВАРИАН С БЮДЖЕТОМ пос верс" xfId="561"/>
    <cellStyle name="_ст.01.05ТТЦ_Копия Копия РАСШИФРОВКИ ПОСЛЕДНИЙ ВАРИАН С БЮДЖЕТОМ пос верс" xfId="562"/>
    <cellStyle name="_ст.01.05ТТЦ_ТЭЦ-1_БЮДЖЕТ 2011 от 20.07.10г" xfId="563"/>
    <cellStyle name="_ст.01.05ТТЦ_ТЭЦ-1_БЮДЖЕТ 2011 от 20.07.10г" xfId="564"/>
    <cellStyle name="_ст.06.10 вневед." xfId="565"/>
    <cellStyle name="_ст.06.10 вневед." xfId="566"/>
    <cellStyle name="_ст.06.10 вневед._Копия Копия РАСШИФРОВКИ ПОСЛЕДНИЙ ВАРИАН С БЮДЖЕТОМ пос верс" xfId="567"/>
    <cellStyle name="_ст.06.10 вневед._Копия Копия РАСШИФРОВКИ ПОСЛЕДНИЙ ВАРИАН С БЮДЖЕТОМ пос верс" xfId="568"/>
    <cellStyle name="_ст.06.10 вневед._ТЭЦ-1_БЮДЖЕТ 2011 от 20.07.10г" xfId="569"/>
    <cellStyle name="_ст.06.10 вневед._ТЭЦ-1_БЮДЖЕТ 2011 от 20.07.10г" xfId="570"/>
    <cellStyle name="_тепло" xfId="571"/>
    <cellStyle name="_тепло" xfId="572"/>
    <cellStyle name="_Топливо 2010" xfId="573"/>
    <cellStyle name="_Топливо 2010" xfId="574"/>
    <cellStyle name="_ТЭЦ-1подпитка 2010 для арем новая вода (1)" xfId="575"/>
    <cellStyle name="_ТЭЦ-1подпитка 2010 для арем новая вода (1)" xfId="576"/>
    <cellStyle name="_факт на 2009 под.воды- от 31.05.10" xfId="577"/>
    <cellStyle name="_факт на 2009 под.воды- от 31.05.10" xfId="578"/>
    <cellStyle name="_факт на 2009 под.воды- от 31.05.10 (1)" xfId="579"/>
    <cellStyle name="_факт на 2009 под.воды- от 31.05.10 (1)" xfId="580"/>
    <cellStyle name="_факт на 2009 под.воды- от 31.05.10 (2)" xfId="581"/>
    <cellStyle name="_факт на 2009 под.воды- от 31.05.10 (2)" xfId="582"/>
    <cellStyle name="_факт на 2009 под.воды-от 25.05.10 (1)" xfId="583"/>
    <cellStyle name="_факт на 2009 под.воды-от 25.05.10 (1)" xfId="584"/>
    <cellStyle name="_факт на 2009 под.воды-от 25.05.10 (1)_10 месяцев 2010 амортизация" xfId="585"/>
    <cellStyle name="_факт на 2009 под.воды-от 25.05.10 (1)_10 месяцев 2010 амортизация" xfId="586"/>
    <cellStyle name="_факт на 2009 под.воды-от 25.05.10 (1)_факт на 2009 под.воды- от 31.05.10" xfId="587"/>
    <cellStyle name="_факт на 2009 под.воды-от 25.05.10 (1)_факт на 2009 под.воды- от 31.05.10" xfId="588"/>
    <cellStyle name="_факт на 2009 под.воды-от 25.05.10 (1)_факт на 2009 под.воды- от 31.05.10 (1)" xfId="589"/>
    <cellStyle name="_факт на 2009 под.воды-от 25.05.10 (1)_факт на 2009 под.воды- от 31.05.10 (1)" xfId="590"/>
    <cellStyle name="_факт на 2009 под.воды-от 25.05.10 (1)_факт на 2009 под.воды- от 31.05.10 (2)" xfId="591"/>
    <cellStyle name="_факт на 2009 под.воды-от 25.05.10 (1)_факт на 2009 под.воды- от 31.05.10 (2)" xfId="592"/>
    <cellStyle name="_факт на 2009 под.воды-от 25.05.10 (1)_факт на 2009-2010 под.воды-10.06.10г" xfId="593"/>
    <cellStyle name="_факт на 2009 под.воды-от 25.05.10 (1)_факт на 2009-2010 под.воды-10.06.10г" xfId="594"/>
    <cellStyle name="_факт на 2009 под.воды-от 25.05.10 (1)_ХЦ подпитка за 9мес." xfId="595"/>
    <cellStyle name="_факт на 2009 под.воды-от 25.05.10 (1)_ХЦ подпитка за 9мес." xfId="596"/>
    <cellStyle name="_факт на 2009-2010 под.воды-10.06.10г" xfId="597"/>
    <cellStyle name="_факт на 2009-2010 под.воды-10.06.10г" xfId="598"/>
    <cellStyle name="_факт подпитка на 2010г." xfId="599"/>
    <cellStyle name="_факт подпитка на 2010г." xfId="600"/>
    <cellStyle name="_Форма бюджета 0106" xfId="601"/>
    <cellStyle name="_Форма бюджета 0106" xfId="602"/>
    <cellStyle name="_Форма бюджета 0106 10" xfId="603"/>
    <cellStyle name="_Форма бюджета 0106 10" xfId="604"/>
    <cellStyle name="_Форма бюджета 0106 11" xfId="605"/>
    <cellStyle name="_Форма бюджета 0106 11" xfId="606"/>
    <cellStyle name="_Форма бюджета 0106 12" xfId="607"/>
    <cellStyle name="_Форма бюджета 0106 12" xfId="608"/>
    <cellStyle name="_Форма бюджета 0106 13" xfId="2747"/>
    <cellStyle name="_Форма бюджета 0106 13" xfId="2748"/>
    <cellStyle name="_Форма бюджета 0106 2" xfId="609"/>
    <cellStyle name="_Форма бюджета 0106 2" xfId="610"/>
    <cellStyle name="_Форма бюджета 0106 3" xfId="611"/>
    <cellStyle name="_Форма бюджета 0106 3" xfId="612"/>
    <cellStyle name="_Форма бюджета 0106 4" xfId="613"/>
    <cellStyle name="_Форма бюджета 0106 4" xfId="614"/>
    <cellStyle name="_Форма бюджета 0106 5" xfId="615"/>
    <cellStyle name="_Форма бюджета 0106 5" xfId="616"/>
    <cellStyle name="_Форма бюджета 0106 6" xfId="617"/>
    <cellStyle name="_Форма бюджета 0106 6" xfId="618"/>
    <cellStyle name="_Форма бюджета 0106 7" xfId="619"/>
    <cellStyle name="_Форма бюджета 0106 7" xfId="620"/>
    <cellStyle name="_Форма бюджета 0106 8" xfId="621"/>
    <cellStyle name="_Форма бюджета 0106 8" xfId="622"/>
    <cellStyle name="_Форма бюджета 0106 9" xfId="623"/>
    <cellStyle name="_Форма бюджета 0106 9" xfId="624"/>
    <cellStyle name="_Формы бюдж АО АлЭС_2010 для конс." xfId="625"/>
    <cellStyle name="_Формы бюдж АО АлЭС_2010 для конс." xfId="626"/>
    <cellStyle name="_Формы бюдж АО АлЭС_2010_01 09 09" xfId="627"/>
    <cellStyle name="_Формы бюдж АО АлЭС_2010_01 09 09" xfId="628"/>
    <cellStyle name="_Формы бюдж АО АлЭС_2010_01 09 09 2" xfId="2749"/>
    <cellStyle name="_Формы бюдж АО АлЭС_2010_01 09 09 2" xfId="2750"/>
    <cellStyle name="_Формы по корректир. бюдж. АО АлЭС_2010_02.02.10" xfId="629"/>
    <cellStyle name="_Формы по корректир. бюдж. АО АлЭС_2010_02.02.10" xfId="630"/>
    <cellStyle name="_Формы по корректир. бюдж. АО АлЭС_2010_02.02.10 2" xfId="2751"/>
    <cellStyle name="_Формы по корректир. бюдж. АО АлЭС_2010_02.02.10 2" xfId="2752"/>
    <cellStyle name="_Формы по корректир. бюдж. АО АлЭС_2010_last" xfId="631"/>
    <cellStyle name="_Формы по корректир. бюдж. АО АлЭС_2010_last" xfId="632"/>
    <cellStyle name="_Формы по корректир. бюдж. АО АлЭС_2010_last 2" xfId="2753"/>
    <cellStyle name="_Формы по корректир. бюдж. АО АлЭС_2010_last 2" xfId="2754"/>
    <cellStyle name="_ХЦ подпитка за 9мес." xfId="633"/>
    <cellStyle name="_ХЦ подпитка за 9мес." xfId="634"/>
    <cellStyle name="_Шаблон_2011" xfId="635"/>
    <cellStyle name="_Шаблон_2011" xfId="636"/>
    <cellStyle name="_эксп." xfId="637"/>
    <cellStyle name="_эксп." xfId="638"/>
    <cellStyle name="_эксп. 10" xfId="639"/>
    <cellStyle name="_эксп. 10" xfId="640"/>
    <cellStyle name="_эксп. 11" xfId="641"/>
    <cellStyle name="_эксп. 11" xfId="642"/>
    <cellStyle name="_эксп. 12" xfId="643"/>
    <cellStyle name="_эксп. 12" xfId="644"/>
    <cellStyle name="_эксп. 13" xfId="2755"/>
    <cellStyle name="_эксп. 13" xfId="2756"/>
    <cellStyle name="_эксп. 2" xfId="645"/>
    <cellStyle name="_эксп. 2" xfId="646"/>
    <cellStyle name="_эксп. 3" xfId="647"/>
    <cellStyle name="_эксп. 3" xfId="648"/>
    <cellStyle name="_эксп. 4" xfId="649"/>
    <cellStyle name="_эксп. 4" xfId="650"/>
    <cellStyle name="_эксп. 5" xfId="651"/>
    <cellStyle name="_эксп. 5" xfId="652"/>
    <cellStyle name="_эксп. 6" xfId="653"/>
    <cellStyle name="_эксп. 6" xfId="654"/>
    <cellStyle name="_эксп. 7" xfId="655"/>
    <cellStyle name="_эксп. 7" xfId="656"/>
    <cellStyle name="_эксп. 8" xfId="657"/>
    <cellStyle name="_эксп. 8" xfId="658"/>
    <cellStyle name="_эксп. 9" xfId="659"/>
    <cellStyle name="_эксп. 9" xfId="660"/>
    <cellStyle name="_эксп._06.10_Услуги по санобработке и вывозу мусора_2011" xfId="661"/>
    <cellStyle name="_эксп._06.10_Услуги по санобработке и вывозу мусора_2011" xfId="662"/>
    <cellStyle name="_яяяПомесячный баланс на 2010г(1.03.10) 4 762" xfId="663"/>
    <cellStyle name="_яяяПомесячный баланс на 2010г(1.03.10) 4 762" xfId="664"/>
    <cellStyle name="_яяяПомесячный баланс на 2010г(1.03.10) 4 762 2" xfId="665"/>
    <cellStyle name="_яяяПомесячный баланс на 2010г(1.03.10) 4 762 2" xfId="666"/>
    <cellStyle name="_яяяПомесячный баланс на 2010г(1.03.10) 4 762 2 2" xfId="2757"/>
    <cellStyle name="_яяяПомесячный баланс на 2010г(1.03.10) 4 762 2 2" xfId="2758"/>
    <cellStyle name="_яяяПомесячный баланс на 2010г(1.03.10) 4 762 2 3" xfId="2759"/>
    <cellStyle name="_яяяПомесячный баланс на 2010г(1.03.10) 4 762 2 3" xfId="2760"/>
    <cellStyle name="_яяяПомесячный баланс на 2010г(1.03.10) 4 762 2 4" xfId="2761"/>
    <cellStyle name="_яяяПомесячный баланс на 2010г(1.03.10) 4 762 2 4" xfId="2762"/>
    <cellStyle name="_яяяПомесячный баланс на 2010г(1.03.10) 4 762 2 5" xfId="2763"/>
    <cellStyle name="_яяяПомесячный баланс на 2010г(1.03.10) 4 762 2 5" xfId="2764"/>
    <cellStyle name="_яяяПомесячный баланс на 2010г(1.03.10) 4 762 3" xfId="2765"/>
    <cellStyle name="_яяяПомесячный баланс на 2010г(1.03.10) 4 762 3" xfId="2766"/>
    <cellStyle name="_яяяПомесячный баланс на 2010г(1.03.10) 4 762_Копия Копия РАСШИФРОВКИ ПОСЛЕДНИЙ ВАРИАН С БЮДЖЕТОМ пос верс" xfId="667"/>
    <cellStyle name="_яяяПомесячный баланс на 2010г(1.03.10) 4 762_Копия Копия РАСШИФРОВКИ ПОСЛЕДНИЙ ВАРИАН С БЮДЖЕТОМ пос верс" xfId="668"/>
    <cellStyle name="_яяяПомесячный баланс на 2010г(1.03.10) 4 762_ТЭЦ-1_БЮДЖЕТ 2011 от 20.07.10г" xfId="669"/>
    <cellStyle name="_яяяПомесячный баланс на 2010г(1.03.10) 4 762_ТЭЦ-1_БЮДЖЕТ 2011 от 20.07.10г" xfId="670"/>
    <cellStyle name="" xfId="671"/>
    <cellStyle name="" xfId="672"/>
    <cellStyle name=" 2" xfId="2767"/>
    <cellStyle name=" 2" xfId="2768"/>
    <cellStyle name="_06.09" xfId="673"/>
    <cellStyle name="_06.09" xfId="674"/>
    <cellStyle name="_10 месяцев 2010 амортизация" xfId="675"/>
    <cellStyle name="_10 месяцев 2010 амортизация" xfId="676"/>
    <cellStyle name="_3. Пакет на ежеквартальной основе" xfId="677"/>
    <cellStyle name="_3. Пакет на ежеквартальной основе" xfId="678"/>
    <cellStyle name="_Бюджет 2010" xfId="679"/>
    <cellStyle name="_Бюджет 2010" xfId="680"/>
    <cellStyle name="_Бюджет 2010 2" xfId="2769"/>
    <cellStyle name="_Бюджет 2010 2" xfId="2770"/>
    <cellStyle name="_Бюджет 2010 3" xfId="2771"/>
    <cellStyle name="_Бюджет 2010 3" xfId="2772"/>
    <cellStyle name="_Бюджет 2010 4" xfId="2773"/>
    <cellStyle name="_Бюджет 2010 4" xfId="2774"/>
    <cellStyle name="_Бюджет 2010 5" xfId="2775"/>
    <cellStyle name="_Бюджет 2010 5" xfId="2776"/>
    <cellStyle name="_Бюджет АО АлэС_2011_2015" xfId="681"/>
    <cellStyle name="_Бюджет АО АлэС_2011_2015" xfId="682"/>
    <cellStyle name="_Бюджет АО АлэС_2011_2015 2" xfId="2777"/>
    <cellStyle name="_Бюджет АО АлэС_2011_2015 2" xfId="2778"/>
    <cellStyle name="_бюджет на 2009 ТЭЦ-1." xfId="683"/>
    <cellStyle name="_бюджет на 2009 ТЭЦ-1." xfId="684"/>
    <cellStyle name="_бюджет на 2009 ТЭЦ-1. 10" xfId="685"/>
    <cellStyle name="_бюджет на 2009 ТЭЦ-1. 10" xfId="686"/>
    <cellStyle name="_бюджет на 2009 ТЭЦ-1. 11" xfId="687"/>
    <cellStyle name="_бюджет на 2009 ТЭЦ-1. 11" xfId="688"/>
    <cellStyle name="_бюджет на 2009 ТЭЦ-1. 12" xfId="689"/>
    <cellStyle name="_бюджет на 2009 ТЭЦ-1. 12" xfId="690"/>
    <cellStyle name="_бюджет на 2009 ТЭЦ-1. 13" xfId="2779"/>
    <cellStyle name="_бюджет на 2009 ТЭЦ-1. 13" xfId="2780"/>
    <cellStyle name="_бюджет на 2009 ТЭЦ-1. 2" xfId="691"/>
    <cellStyle name="_бюджет на 2009 ТЭЦ-1. 2" xfId="692"/>
    <cellStyle name="_бюджет на 2009 ТЭЦ-1. 3" xfId="693"/>
    <cellStyle name="_бюджет на 2009 ТЭЦ-1. 3" xfId="694"/>
    <cellStyle name="_бюджет на 2009 ТЭЦ-1. 4" xfId="695"/>
    <cellStyle name="_бюджет на 2009 ТЭЦ-1. 4" xfId="696"/>
    <cellStyle name="_бюджет на 2009 ТЭЦ-1. 5" xfId="697"/>
    <cellStyle name="_бюджет на 2009 ТЭЦ-1. 5" xfId="698"/>
    <cellStyle name="_бюджет на 2009 ТЭЦ-1. 6" xfId="699"/>
    <cellStyle name="_бюджет на 2009 ТЭЦ-1. 6" xfId="700"/>
    <cellStyle name="_бюджет на 2009 ТЭЦ-1. 7" xfId="701"/>
    <cellStyle name="_бюджет на 2009 ТЭЦ-1. 7" xfId="702"/>
    <cellStyle name="_бюджет на 2009 ТЭЦ-1. 8" xfId="703"/>
    <cellStyle name="_бюджет на 2009 ТЭЦ-1. 8" xfId="704"/>
    <cellStyle name="_бюджет на 2009 ТЭЦ-1. 9" xfId="705"/>
    <cellStyle name="_бюджет на 2009 ТЭЦ-1. 9" xfId="706"/>
    <cellStyle name="_бюджет на 2009 ТЭЦ-1._06.10_Услуги по санобработке и вывозу мусора_2011" xfId="707"/>
    <cellStyle name="_бюджет на 2009 ТЭЦ-1._06.10_Услуги по санобработке и вывозу мусора_2011" xfId="708"/>
    <cellStyle name="_бюджет на 2010 ТЭЦ-1." xfId="709"/>
    <cellStyle name="_бюджет на 2010 ТЭЦ-1." xfId="710"/>
    <cellStyle name="_бюджет на 2010 ТЭЦ-1. 10" xfId="711"/>
    <cellStyle name="_бюджет на 2010 ТЭЦ-1. 10" xfId="712"/>
    <cellStyle name="_бюджет на 2010 ТЭЦ-1. 11" xfId="713"/>
    <cellStyle name="_бюджет на 2010 ТЭЦ-1. 11" xfId="714"/>
    <cellStyle name="_бюджет на 2010 ТЭЦ-1. 12" xfId="715"/>
    <cellStyle name="_бюджет на 2010 ТЭЦ-1. 12" xfId="716"/>
    <cellStyle name="_бюджет на 2010 ТЭЦ-1. 13" xfId="2781"/>
    <cellStyle name="_бюджет на 2010 ТЭЦ-1. 13" xfId="2782"/>
    <cellStyle name="_бюджет на 2010 ТЭЦ-1. 2" xfId="717"/>
    <cellStyle name="_бюджет на 2010 ТЭЦ-1. 2" xfId="718"/>
    <cellStyle name="_бюджет на 2010 ТЭЦ-1. 3" xfId="719"/>
    <cellStyle name="_бюджет на 2010 ТЭЦ-1. 3" xfId="720"/>
    <cellStyle name="_бюджет на 2010 ТЭЦ-1. 4" xfId="721"/>
    <cellStyle name="_бюджет на 2010 ТЭЦ-1. 4" xfId="722"/>
    <cellStyle name="_бюджет на 2010 ТЭЦ-1. 5" xfId="723"/>
    <cellStyle name="_бюджет на 2010 ТЭЦ-1. 5" xfId="724"/>
    <cellStyle name="_бюджет на 2010 ТЭЦ-1. 6" xfId="725"/>
    <cellStyle name="_бюджет на 2010 ТЭЦ-1. 6" xfId="726"/>
    <cellStyle name="_бюджет на 2010 ТЭЦ-1. 7" xfId="727"/>
    <cellStyle name="_бюджет на 2010 ТЭЦ-1. 7" xfId="728"/>
    <cellStyle name="_бюджет на 2010 ТЭЦ-1. 8" xfId="729"/>
    <cellStyle name="_бюджет на 2010 ТЭЦ-1. 8" xfId="730"/>
    <cellStyle name="_бюджет на 2010 ТЭЦ-1. 9" xfId="731"/>
    <cellStyle name="_бюджет на 2010 ТЭЦ-1. 9" xfId="732"/>
    <cellStyle name="_бюджет на 2010 ТЭЦ-1._06.10_Услуги по санобработке и вывозу мусора_2011" xfId="733"/>
    <cellStyle name="_бюджет на 2010 ТЭЦ-1._06.10_Услуги по санобработке и вывозу мусора_2011" xfId="734"/>
    <cellStyle name="_Бюджет ТЭЦ-2 проект 2010г._Наташа восстановл." xfId="735"/>
    <cellStyle name="_Бюджет ТЭЦ-2 проект 2010г._Наташа восстановл." xfId="736"/>
    <cellStyle name="_Бюджет ТЭЦ-2 проект 2010г._Наташа восстановл._06.10_Услуги по санобработке и вывозу мусора_2011" xfId="737"/>
    <cellStyle name="_Бюджет ТЭЦ-2 проект 2010г._Наташа восстановл._06.10_Услуги по санобработке и вывозу мусора_2011" xfId="738"/>
    <cellStyle name="_Бюджет ТЭЦ-2 проект 2010г._Наташа восстановл._ТЭЦ-2 Командировочные 2011.г  23.07.2010г." xfId="739"/>
    <cellStyle name="_Бюджет ТЭЦ-2 проект 2010г._Наташа восстановл._ТЭЦ-2 Командировочные 2011.г  23.07.2010г." xfId="740"/>
    <cellStyle name="_департаменты 9 мес" xfId="741"/>
    <cellStyle name="_департаменты 9 мес" xfId="742"/>
    <cellStyle name="_ежем.отчет_инвест" xfId="743"/>
    <cellStyle name="_ежем.отчет_инвест" xfId="744"/>
    <cellStyle name="_Ежемес.отчёт MMR_2009 Самрук-Энерго_01.10.09_last" xfId="745"/>
    <cellStyle name="_Ежемес.отчёт MMR_2009 Самрук-Энерго_01.10.09_last" xfId="746"/>
    <cellStyle name="_Ежемес.отчёт MMR_2009 Самрук-Энерго_october_last (1)" xfId="747"/>
    <cellStyle name="_Ежемес.отчёт MMR_2009 Самрук-Энерго_october_last (1)" xfId="748"/>
    <cellStyle name="_Испол бюджета 11 месяцев" xfId="749"/>
    <cellStyle name="_Испол бюджета 11 месяцев" xfId="750"/>
    <cellStyle name="_Испол бюджета 11 месяцев 2" xfId="2783"/>
    <cellStyle name="_Испол бюджета 11 месяцев 2" xfId="2784"/>
    <cellStyle name="_Испол. бюджета_2009г_2008." xfId="751"/>
    <cellStyle name="_Испол. бюджета_2009г_2008." xfId="752"/>
    <cellStyle name="_Квартальный отчет_2010 - формы для ТЭЦ-1,с комент. к разделу 7" xfId="753"/>
    <cellStyle name="_Квартальный отчет_2010 - формы для ТЭЦ-1,с комент. к разделу 7" xfId="754"/>
    <cellStyle name="_Копия расш. услуг по месячно 2010г. посл" xfId="755"/>
    <cellStyle name="_Копия расш. услуг по месячно 2010г. посл" xfId="756"/>
    <cellStyle name="_Лист15" xfId="757"/>
    <cellStyle name="_Лист15" xfId="758"/>
    <cellStyle name="_методика для СЭ" xfId="759"/>
    <cellStyle name="_методика для СЭ" xfId="760"/>
    <cellStyle name="_Оператив. отчет_2009_АО АлЭС_10.12.09_15.00" xfId="761"/>
    <cellStyle name="_Оператив. отчет_2009_АО АлЭС_10.12.09_15.00" xfId="762"/>
    <cellStyle name="_Помесячный транзит 2010г (1)" xfId="763"/>
    <cellStyle name="_Помесячный транзит 2010г (1)" xfId="764"/>
    <cellStyle name="_Помесячный транзит 2010г (1) 2" xfId="2785"/>
    <cellStyle name="_Помесячный транзит 2010г (1) 2" xfId="2786"/>
    <cellStyle name="_расчеты и расшиф.кондиционеры,газ.вода-11" xfId="765"/>
    <cellStyle name="_расчеты и расшиф.кондиционеры,газ.вода-11" xfId="766"/>
    <cellStyle name="_расчеты и расшиф.кондиционеры,газ.вода-11_Копия Копия РАСШИФРОВКИ ПОСЛЕДНИЙ ВАРИАН С БЮДЖЕТОМ пос верс" xfId="767"/>
    <cellStyle name="_расчеты и расшиф.кондиционеры,газ.вода-11_Копия Копия РАСШИФРОВКИ ПОСЛЕДНИЙ ВАРИАН С БЮДЖЕТОМ пос верс" xfId="768"/>
    <cellStyle name="_расчеты и расшиф.кондиционеры,газ.вода-11_ТЭЦ-1_БЮДЖЕТ 2011 от 20.07.10г" xfId="769"/>
    <cellStyle name="_расчеты и расшиф.кондиционеры,газ.вода-11_ТЭЦ-1_БЮДЖЕТ 2011 от 20.07.10г" xfId="770"/>
    <cellStyle name="_расчеты и расшиф.ст.06.10 дератизация-11" xfId="771"/>
    <cellStyle name="_расчеты и расшиф.ст.06.10 дератизация-11" xfId="772"/>
    <cellStyle name="_расчеты и расшиф.ст.06.10 дератизация-11_Копия Копия РАСШИФРОВКИ ПОСЛЕДНИЙ ВАРИАН С БЮДЖЕТОМ пос верс" xfId="773"/>
    <cellStyle name="_расчеты и расшиф.ст.06.10 дератизация-11_Копия Копия РАСШИФРОВКИ ПОСЛЕДНИЙ ВАРИАН С БЮДЖЕТОМ пос верс" xfId="774"/>
    <cellStyle name="_расчеты и расшиф.ст.06.10 дератизация-11_ТЭЦ-1_БЮДЖЕТ 2011 от 20.07.10г" xfId="775"/>
    <cellStyle name="_расчеты и расшиф.ст.06.10 дератизация-11_ТЭЦ-1_БЮДЖЕТ 2011 от 20.07.10г" xfId="776"/>
    <cellStyle name="_расш. услуг по месячно 2009г." xfId="777"/>
    <cellStyle name="_расш. услуг по месячно 2009г." xfId="778"/>
    <cellStyle name="_расш. услуг по месячно 2009г._Копия Копия РАСШИФРОВКИ ПОСЛЕДНИЙ ВАРИАН С БЮДЖЕТОМ пос верс" xfId="779"/>
    <cellStyle name="_расш. услуг по месячно 2009г._Копия Копия РАСШИФРОВКИ ПОСЛЕДНИЙ ВАРИАН С БЮДЖЕТОМ пос верс" xfId="780"/>
    <cellStyle name="_расш. услуг по месячно 2009г._ТЭЦ-1_БЮДЖЕТ 2011 от 20.07.10г" xfId="781"/>
    <cellStyle name="_расш. услуг по месячно 2009г._ТЭЦ-1_БЮДЖЕТ 2011 от 20.07.10г" xfId="782"/>
    <cellStyle name="_расш. услуг по месячно 2010г." xfId="783"/>
    <cellStyle name="_расш. услуг по месячно 2010г." xfId="784"/>
    <cellStyle name="_РАСШИФРОВКИ" xfId="785"/>
    <cellStyle name="_РАСШИФРОВКИ" xfId="786"/>
    <cellStyle name="_Расшифровки помесячно 2010 с бюджетом" xfId="787"/>
    <cellStyle name="_Расшифровки помесячно 2010 с бюджетом" xfId="788"/>
    <cellStyle name="_расшифровки-форма-год Вика" xfId="789"/>
    <cellStyle name="_расшифровки-форма-год Вика" xfId="790"/>
    <cellStyle name="_расшифровки-форма-год ст.06.09" xfId="791"/>
    <cellStyle name="_расшифровки-форма-год ст.06.09" xfId="792"/>
    <cellStyle name="_расшифровки-форма-год ст.06.09 (1)" xfId="793"/>
    <cellStyle name="_расшифровки-форма-год ст.06.09 (1)" xfId="794"/>
    <cellStyle name="_расшифровки-форма-год ст.06.09 (1) 10" xfId="795"/>
    <cellStyle name="_расшифровки-форма-год ст.06.09 (1) 10" xfId="796"/>
    <cellStyle name="_расшифровки-форма-год ст.06.09 (1) 11" xfId="797"/>
    <cellStyle name="_расшифровки-форма-год ст.06.09 (1) 11" xfId="798"/>
    <cellStyle name="_расшифровки-форма-год ст.06.09 (1) 12" xfId="799"/>
    <cellStyle name="_расшифровки-форма-год ст.06.09 (1) 12" xfId="800"/>
    <cellStyle name="_расшифровки-форма-год ст.06.09 (1) 13" xfId="2787"/>
    <cellStyle name="_расшифровки-форма-год ст.06.09 (1) 13" xfId="2788"/>
    <cellStyle name="_расшифровки-форма-год ст.06.09 (1) 2" xfId="801"/>
    <cellStyle name="_расшифровки-форма-год ст.06.09 (1) 2" xfId="802"/>
    <cellStyle name="_расшифровки-форма-год ст.06.09 (1) 3" xfId="803"/>
    <cellStyle name="_расшифровки-форма-год ст.06.09 (1) 3" xfId="804"/>
    <cellStyle name="_расшифровки-форма-год ст.06.09 (1) 4" xfId="805"/>
    <cellStyle name="_расшифровки-форма-год ст.06.09 (1) 4" xfId="806"/>
    <cellStyle name="_расшифровки-форма-год ст.06.09 (1) 5" xfId="807"/>
    <cellStyle name="_расшифровки-форма-год ст.06.09 (1) 5" xfId="808"/>
    <cellStyle name="_расшифровки-форма-год ст.06.09 (1) 6" xfId="809"/>
    <cellStyle name="_расшифровки-форма-год ст.06.09 (1) 6" xfId="810"/>
    <cellStyle name="_расшифровки-форма-год ст.06.09 (1) 7" xfId="811"/>
    <cellStyle name="_расшифровки-форма-год ст.06.09 (1) 7" xfId="812"/>
    <cellStyle name="_расшифровки-форма-год ст.06.09 (1) 8" xfId="813"/>
    <cellStyle name="_расшифровки-форма-год ст.06.09 (1) 8" xfId="814"/>
    <cellStyle name="_расшифровки-форма-год ст.06.09 (1) 9" xfId="815"/>
    <cellStyle name="_расшифровки-форма-год ст.06.09 (1) 9" xfId="816"/>
    <cellStyle name="_расшифровки-форма-год ст.06.09 (1)_06.10_Услуги по санобработке и вывозу мусора_2011" xfId="817"/>
    <cellStyle name="_расшифровки-форма-год ст.06.09 (1)_06.10_Услуги по санобработке и вывозу мусора_2011" xfId="818"/>
    <cellStyle name="_расшифровки-форма-год ст.06.09 10" xfId="819"/>
    <cellStyle name="_расшифровки-форма-год ст.06.09 10" xfId="820"/>
    <cellStyle name="_расшифровки-форма-год ст.06.09 11" xfId="821"/>
    <cellStyle name="_расшифровки-форма-год ст.06.09 11" xfId="822"/>
    <cellStyle name="_расшифровки-форма-год ст.06.09 12" xfId="823"/>
    <cellStyle name="_расшифровки-форма-год ст.06.09 12" xfId="824"/>
    <cellStyle name="_расшифровки-форма-год ст.06.09 13" xfId="2789"/>
    <cellStyle name="_расшифровки-форма-год ст.06.09 13" xfId="2790"/>
    <cellStyle name="_расшифровки-форма-год ст.06.09 2" xfId="825"/>
    <cellStyle name="_расшифровки-форма-год ст.06.09 2" xfId="826"/>
    <cellStyle name="_расшифровки-форма-год ст.06.09 3" xfId="827"/>
    <cellStyle name="_расшифровки-форма-год ст.06.09 3" xfId="828"/>
    <cellStyle name="_расшифровки-форма-год ст.06.09 4" xfId="829"/>
    <cellStyle name="_расшифровки-форма-год ст.06.09 4" xfId="830"/>
    <cellStyle name="_расшифровки-форма-год ст.06.09 5" xfId="831"/>
    <cellStyle name="_расшифровки-форма-год ст.06.09 5" xfId="832"/>
    <cellStyle name="_расшифровки-форма-год ст.06.09 6" xfId="833"/>
    <cellStyle name="_расшифровки-форма-год ст.06.09 6" xfId="834"/>
    <cellStyle name="_расшифровки-форма-год ст.06.09 7" xfId="835"/>
    <cellStyle name="_расшифровки-форма-год ст.06.09 7" xfId="836"/>
    <cellStyle name="_расшифровки-форма-год ст.06.09 8" xfId="837"/>
    <cellStyle name="_расшифровки-форма-год ст.06.09 8" xfId="838"/>
    <cellStyle name="_расшифровки-форма-год ст.06.09 9" xfId="839"/>
    <cellStyle name="_расшифровки-форма-год ст.06.09 9" xfId="840"/>
    <cellStyle name="_расшифровки-форма-год ст.06.09_06.10_Услуги по санобработке и вывозу мусора_2011" xfId="841"/>
    <cellStyle name="_расшифровки-форма-год ст.06.09_06.10_Услуги по санобработке и вывозу мусора_2011" xfId="842"/>
    <cellStyle name="_расшифровки-форма-год ТЭЦ-1" xfId="843"/>
    <cellStyle name="_расшифровки-форма-год ТЭЦ-1" xfId="844"/>
    <cellStyle name="_расшифровки-форма-год ТЭЦ-1 10" xfId="845"/>
    <cellStyle name="_расшифровки-форма-год ТЭЦ-1 10" xfId="846"/>
    <cellStyle name="_расшифровки-форма-год ТЭЦ-1 11" xfId="847"/>
    <cellStyle name="_расшифровки-форма-год ТЭЦ-1 11" xfId="848"/>
    <cellStyle name="_расшифровки-форма-год ТЭЦ-1 12" xfId="849"/>
    <cellStyle name="_расшифровки-форма-год ТЭЦ-1 12" xfId="850"/>
    <cellStyle name="_расшифровки-форма-год ТЭЦ-1 2" xfId="851"/>
    <cellStyle name="_расшифровки-форма-год ТЭЦ-1 2" xfId="852"/>
    <cellStyle name="_расшифровки-форма-год ТЭЦ-1 3" xfId="853"/>
    <cellStyle name="_расшифровки-форма-год ТЭЦ-1 3" xfId="854"/>
    <cellStyle name="_расшифровки-форма-год ТЭЦ-1 4" xfId="855"/>
    <cellStyle name="_расшифровки-форма-год ТЭЦ-1 4" xfId="856"/>
    <cellStyle name="_расшифровки-форма-год ТЭЦ-1 5" xfId="857"/>
    <cellStyle name="_расшифровки-форма-год ТЭЦ-1 5" xfId="858"/>
    <cellStyle name="_расшифровки-форма-год ТЭЦ-1 6" xfId="859"/>
    <cellStyle name="_расшифровки-форма-год ТЭЦ-1 6" xfId="860"/>
    <cellStyle name="_расшифровки-форма-год ТЭЦ-1 7" xfId="861"/>
    <cellStyle name="_расшифровки-форма-год ТЭЦ-1 7" xfId="862"/>
    <cellStyle name="_расшифровки-форма-год ТЭЦ-1 8" xfId="863"/>
    <cellStyle name="_расшифровки-форма-год ТЭЦ-1 8" xfId="864"/>
    <cellStyle name="_расшифровки-форма-год ТЭЦ-1 9" xfId="865"/>
    <cellStyle name="_расшифровки-форма-год ТЭЦ-1 9" xfId="866"/>
    <cellStyle name="_Ремонт" xfId="867"/>
    <cellStyle name="_Ремонт" xfId="868"/>
    <cellStyle name="_ремонт (1)" xfId="869"/>
    <cellStyle name="_ремонт (1)" xfId="870"/>
    <cellStyle name="_ремонт с бюдж" xfId="871"/>
    <cellStyle name="_ремонт с бюдж" xfId="872"/>
    <cellStyle name="_Ремонт_10 месяцев 2010 амортизация" xfId="873"/>
    <cellStyle name="_Ремонт_10 месяцев 2010 амортизация" xfId="874"/>
    <cellStyle name="_Ремонт_факт на 2009 под.воды- от 31.05.10" xfId="875"/>
    <cellStyle name="_Ремонт_факт на 2009 под.воды- от 31.05.10" xfId="876"/>
    <cellStyle name="_Ремонт_факт на 2009 под.воды- от 31.05.10 (1)" xfId="877"/>
    <cellStyle name="_Ремонт_факт на 2009 под.воды- от 31.05.10 (1)" xfId="878"/>
    <cellStyle name="_Ремонт_факт на 2009 под.воды- от 31.05.10 (2)" xfId="879"/>
    <cellStyle name="_Ремонт_факт на 2009 под.воды- от 31.05.10 (2)" xfId="880"/>
    <cellStyle name="_Ремонт_факт на 2009-2010 под.воды-10.06.10г" xfId="881"/>
    <cellStyle name="_Ремонт_факт на 2009-2010 под.воды-10.06.10г" xfId="882"/>
    <cellStyle name="_Ремонт_факт подпитка на 2010г." xfId="883"/>
    <cellStyle name="_Ремонт_факт подпитка на 2010г." xfId="884"/>
    <cellStyle name="_Ремонт_ХЦ подпитка за 9мес." xfId="885"/>
    <cellStyle name="_Ремонт_ХЦ подпитка за 9мес." xfId="886"/>
    <cellStyle name="_ст.01.05ТТЦ" xfId="887"/>
    <cellStyle name="_ст.01.05ТТЦ" xfId="888"/>
    <cellStyle name="_ст.01.05ТТЦ_Копия Копия РАСШИФРОВКИ ПОСЛЕДНИЙ ВАРИАН С БЮДЖЕТОМ пос верс" xfId="889"/>
    <cellStyle name="_ст.01.05ТТЦ_Копия Копия РАСШИФРОВКИ ПОСЛЕДНИЙ ВАРИАН С БЮДЖЕТОМ пос верс" xfId="890"/>
    <cellStyle name="_ст.01.05ТТЦ_ТЭЦ-1_БЮДЖЕТ 2011 от 20.07.10г" xfId="891"/>
    <cellStyle name="_ст.01.05ТТЦ_ТЭЦ-1_БЮДЖЕТ 2011 от 20.07.10г" xfId="892"/>
    <cellStyle name="_ст.06.10 вневед." xfId="893"/>
    <cellStyle name="_ст.06.10 вневед." xfId="894"/>
    <cellStyle name="_ст.06.10 вневед._Копия Копия РАСШИФРОВКИ ПОСЛЕДНИЙ ВАРИАН С БЮДЖЕТОМ пос верс" xfId="895"/>
    <cellStyle name="_ст.06.10 вневед._Копия Копия РАСШИФРОВКИ ПОСЛЕДНИЙ ВАРИАН С БЮДЖЕТОМ пос верс" xfId="896"/>
    <cellStyle name="_ст.06.10 вневед._ТЭЦ-1_БЮДЖЕТ 2011 от 20.07.10г" xfId="897"/>
    <cellStyle name="_ст.06.10 вневед._ТЭЦ-1_БЮДЖЕТ 2011 от 20.07.10г" xfId="898"/>
    <cellStyle name="_тепло" xfId="899"/>
    <cellStyle name="_тепло" xfId="900"/>
    <cellStyle name="_Топливо 2010" xfId="901"/>
    <cellStyle name="_Топливо 2010" xfId="902"/>
    <cellStyle name="_ТЭЦ-1подпитка 2010 для арем новая вода (1)" xfId="903"/>
    <cellStyle name="_ТЭЦ-1подпитка 2010 для арем новая вода (1)" xfId="904"/>
    <cellStyle name="_факт на 2009 под.воды- от 31.05.10" xfId="905"/>
    <cellStyle name="_факт на 2009 под.воды- от 31.05.10" xfId="906"/>
    <cellStyle name="_факт на 2009 под.воды- от 31.05.10 (1)" xfId="907"/>
    <cellStyle name="_факт на 2009 под.воды- от 31.05.10 (1)" xfId="908"/>
    <cellStyle name="_факт на 2009 под.воды- от 31.05.10 (2)" xfId="909"/>
    <cellStyle name="_факт на 2009 под.воды- от 31.05.10 (2)" xfId="910"/>
    <cellStyle name="_факт на 2009 под.воды-от 25.05.10 (1)" xfId="911"/>
    <cellStyle name="_факт на 2009 под.воды-от 25.05.10 (1)" xfId="912"/>
    <cellStyle name="_факт на 2009 под.воды-от 25.05.10 (1)_10 месяцев 2010 амортизация" xfId="913"/>
    <cellStyle name="_факт на 2009 под.воды-от 25.05.10 (1)_10 месяцев 2010 амортизация" xfId="914"/>
    <cellStyle name="_факт на 2009 под.воды-от 25.05.10 (1)_факт на 2009 под.воды- от 31.05.10" xfId="915"/>
    <cellStyle name="_факт на 2009 под.воды-от 25.05.10 (1)_факт на 2009 под.воды- от 31.05.10" xfId="916"/>
    <cellStyle name="_факт на 2009 под.воды-от 25.05.10 (1)_факт на 2009 под.воды- от 31.05.10 (1)" xfId="917"/>
    <cellStyle name="_факт на 2009 под.воды-от 25.05.10 (1)_факт на 2009 под.воды- от 31.05.10 (1)" xfId="918"/>
    <cellStyle name="_факт на 2009 под.воды-от 25.05.10 (1)_факт на 2009 под.воды- от 31.05.10 (2)" xfId="919"/>
    <cellStyle name="_факт на 2009 под.воды-от 25.05.10 (1)_факт на 2009 под.воды- от 31.05.10 (2)" xfId="920"/>
    <cellStyle name="_факт на 2009 под.воды-от 25.05.10 (1)_факт на 2009-2010 под.воды-10.06.10г" xfId="921"/>
    <cellStyle name="_факт на 2009 под.воды-от 25.05.10 (1)_факт на 2009-2010 под.воды-10.06.10г" xfId="922"/>
    <cellStyle name="_факт на 2009 под.воды-от 25.05.10 (1)_ХЦ подпитка за 9мес." xfId="923"/>
    <cellStyle name="_факт на 2009 под.воды-от 25.05.10 (1)_ХЦ подпитка за 9мес." xfId="924"/>
    <cellStyle name="_факт на 2009-2010 под.воды-10.06.10г" xfId="925"/>
    <cellStyle name="_факт на 2009-2010 под.воды-10.06.10г" xfId="926"/>
    <cellStyle name="_факт подпитка на 2010г." xfId="927"/>
    <cellStyle name="_факт подпитка на 2010г." xfId="928"/>
    <cellStyle name="_Форма бюджета 0106" xfId="929"/>
    <cellStyle name="_Форма бюджета 0106" xfId="930"/>
    <cellStyle name="_Форма бюджета 0106 10" xfId="931"/>
    <cellStyle name="_Форма бюджета 0106 10" xfId="932"/>
    <cellStyle name="_Форма бюджета 0106 11" xfId="933"/>
    <cellStyle name="_Форма бюджета 0106 11" xfId="934"/>
    <cellStyle name="_Форма бюджета 0106 12" xfId="935"/>
    <cellStyle name="_Форма бюджета 0106 12" xfId="936"/>
    <cellStyle name="_Форма бюджета 0106 13" xfId="2791"/>
    <cellStyle name="_Форма бюджета 0106 13" xfId="2792"/>
    <cellStyle name="_Форма бюджета 0106 2" xfId="937"/>
    <cellStyle name="_Форма бюджета 0106 2" xfId="938"/>
    <cellStyle name="_Форма бюджета 0106 3" xfId="939"/>
    <cellStyle name="_Форма бюджета 0106 3" xfId="940"/>
    <cellStyle name="_Форма бюджета 0106 4" xfId="941"/>
    <cellStyle name="_Форма бюджета 0106 4" xfId="942"/>
    <cellStyle name="_Форма бюджета 0106 5" xfId="943"/>
    <cellStyle name="_Форма бюджета 0106 5" xfId="944"/>
    <cellStyle name="_Форма бюджета 0106 6" xfId="945"/>
    <cellStyle name="_Форма бюджета 0106 6" xfId="946"/>
    <cellStyle name="_Форма бюджета 0106 7" xfId="947"/>
    <cellStyle name="_Форма бюджета 0106 7" xfId="948"/>
    <cellStyle name="_Форма бюджета 0106 8" xfId="949"/>
    <cellStyle name="_Форма бюджета 0106 8" xfId="950"/>
    <cellStyle name="_Форма бюджета 0106 9" xfId="951"/>
    <cellStyle name="_Форма бюджета 0106 9" xfId="952"/>
    <cellStyle name="_Формы бюдж АО АлЭС_2010 для конс." xfId="953"/>
    <cellStyle name="_Формы бюдж АО АлЭС_2010 для конс." xfId="954"/>
    <cellStyle name="_Формы бюдж АО АлЭС_2010_01 09 09" xfId="955"/>
    <cellStyle name="_Формы бюдж АО АлЭС_2010_01 09 09" xfId="956"/>
    <cellStyle name="_Формы бюдж АО АлЭС_2010_01 09 09 2" xfId="2793"/>
    <cellStyle name="_Формы бюдж АО АлЭС_2010_01 09 09 2" xfId="2794"/>
    <cellStyle name="_Формы по корректир. бюдж. АО АлЭС_2010_02.02.10" xfId="957"/>
    <cellStyle name="_Формы по корректир. бюдж. АО АлЭС_2010_02.02.10" xfId="958"/>
    <cellStyle name="_Формы по корректир. бюдж. АО АлЭС_2010_02.02.10 2" xfId="2795"/>
    <cellStyle name="_Формы по корректир. бюдж. АО АлЭС_2010_02.02.10 2" xfId="2796"/>
    <cellStyle name="_Формы по корректир. бюдж. АО АлЭС_2010_last" xfId="959"/>
    <cellStyle name="_Формы по корректир. бюдж. АО АлЭС_2010_last" xfId="960"/>
    <cellStyle name="_Формы по корректир. бюдж. АО АлЭС_2010_last 2" xfId="2797"/>
    <cellStyle name="_Формы по корректир. бюдж. АО АлЭС_2010_last 2" xfId="2798"/>
    <cellStyle name="_ХЦ подпитка за 9мес." xfId="961"/>
    <cellStyle name="_ХЦ подпитка за 9мес." xfId="962"/>
    <cellStyle name="_Шаблон_2011" xfId="963"/>
    <cellStyle name="_Шаблон_2011" xfId="964"/>
    <cellStyle name="_эксп." xfId="965"/>
    <cellStyle name="_эксп." xfId="966"/>
    <cellStyle name="_эксп. 10" xfId="967"/>
    <cellStyle name="_эксп. 10" xfId="968"/>
    <cellStyle name="_эксп. 11" xfId="969"/>
    <cellStyle name="_эксп. 11" xfId="970"/>
    <cellStyle name="_эксп. 12" xfId="971"/>
    <cellStyle name="_эксп. 12" xfId="972"/>
    <cellStyle name="_эксп. 13" xfId="2799"/>
    <cellStyle name="_эксп. 13" xfId="2800"/>
    <cellStyle name="_эксп. 2" xfId="973"/>
    <cellStyle name="_эксп. 2" xfId="974"/>
    <cellStyle name="_эксп. 3" xfId="975"/>
    <cellStyle name="_эксп. 3" xfId="976"/>
    <cellStyle name="_эксп. 4" xfId="977"/>
    <cellStyle name="_эксп. 4" xfId="978"/>
    <cellStyle name="_эксп. 5" xfId="979"/>
    <cellStyle name="_эксп. 5" xfId="980"/>
    <cellStyle name="_эксп. 6" xfId="981"/>
    <cellStyle name="_эксп. 6" xfId="982"/>
    <cellStyle name="_эксп. 7" xfId="983"/>
    <cellStyle name="_эксп. 7" xfId="984"/>
    <cellStyle name="_эксп. 8" xfId="985"/>
    <cellStyle name="_эксп. 8" xfId="986"/>
    <cellStyle name="_эксп. 9" xfId="987"/>
    <cellStyle name="_эксп. 9" xfId="988"/>
    <cellStyle name="_эксп._06.10_Услуги по санобработке и вывозу мусора_2011" xfId="989"/>
    <cellStyle name="_эксп._06.10_Услуги по санобработке и вывозу мусора_2011" xfId="990"/>
    <cellStyle name="_яяяПомесячный баланс на 2010г(1.03.10) 4 762" xfId="991"/>
    <cellStyle name="_яяяПомесячный баланс на 2010г(1.03.10) 4 762" xfId="992"/>
    <cellStyle name="_яяяПомесячный баланс на 2010г(1.03.10) 4 762 2" xfId="993"/>
    <cellStyle name="_яяяПомесячный баланс на 2010г(1.03.10) 4 762 2" xfId="994"/>
    <cellStyle name="_яяяПомесячный баланс на 2010г(1.03.10) 4 762 2 2" xfId="2801"/>
    <cellStyle name="_яяяПомесячный баланс на 2010г(1.03.10) 4 762 2 2" xfId="2802"/>
    <cellStyle name="_яяяПомесячный баланс на 2010г(1.03.10) 4 762 2 3" xfId="2803"/>
    <cellStyle name="_яяяПомесячный баланс на 2010г(1.03.10) 4 762 2 3" xfId="2804"/>
    <cellStyle name="_яяяПомесячный баланс на 2010г(1.03.10) 4 762 2 4" xfId="2805"/>
    <cellStyle name="_яяяПомесячный баланс на 2010г(1.03.10) 4 762 2 4" xfId="2806"/>
    <cellStyle name="_яяяПомесячный баланс на 2010г(1.03.10) 4 762 2 5" xfId="2807"/>
    <cellStyle name="_яяяПомесячный баланс на 2010г(1.03.10) 4 762 2 5" xfId="2808"/>
    <cellStyle name="_яяяПомесячный баланс на 2010г(1.03.10) 4 762 3" xfId="2809"/>
    <cellStyle name="_яяяПомесячный баланс на 2010г(1.03.10) 4 762 3" xfId="2810"/>
    <cellStyle name="_яяяПомесячный баланс на 2010г(1.03.10) 4 762_Копия Копия РАСШИФРОВКИ ПОСЛЕДНИЙ ВАРИАН С БЮДЖЕТОМ пос верс" xfId="995"/>
    <cellStyle name="_яяяПомесячный баланс на 2010г(1.03.10) 4 762_Копия Копия РАСШИФРОВКИ ПОСЛЕДНИЙ ВАРИАН С БЮДЖЕТОМ пос верс" xfId="996"/>
    <cellStyle name="_яяяПомесячный баланс на 2010г(1.03.10) 4 762_ТЭЦ-1_БЮДЖЕТ 2011 от 20.07.10г" xfId="997"/>
    <cellStyle name="_яяяПомесячный баланс на 2010г(1.03.10) 4 762_ТЭЦ-1_БЮДЖЕТ 2011 от 20.07.10г" xfId="998"/>
    <cellStyle name="" xfId="999"/>
    <cellStyle name=" 2" xfId="2811"/>
    <cellStyle name="1" xfId="1000"/>
    <cellStyle name="1 2" xfId="2812"/>
    <cellStyle name="2" xfId="1001"/>
    <cellStyle name="2 2" xfId="2813"/>
    <cellStyle name="W_OÝaà" xfId="2814"/>
    <cellStyle name="0,00;0;" xfId="1002"/>
    <cellStyle name="0.0" xfId="2815"/>
    <cellStyle name="1.0 TITLE" xfId="2816"/>
    <cellStyle name="1.1 TITLE" xfId="2817"/>
    <cellStyle name="1Normal" xfId="2818"/>
    <cellStyle name="20% - Accent1" xfId="1003"/>
    <cellStyle name="20% - Accent1 2" xfId="1004"/>
    <cellStyle name="20% - Accent1 2 2" xfId="1005"/>
    <cellStyle name="20% - Accent1 2 3" xfId="2819"/>
    <cellStyle name="20% - Accent2" xfId="1006"/>
    <cellStyle name="20% - Accent2 2" xfId="1007"/>
    <cellStyle name="20% - Accent2 2 2" xfId="1008"/>
    <cellStyle name="20% - Accent2 2 3" xfId="2820"/>
    <cellStyle name="20% - Accent3" xfId="1009"/>
    <cellStyle name="20% - Accent3 2" xfId="1010"/>
    <cellStyle name="20% - Accent3 2 2" xfId="1011"/>
    <cellStyle name="20% - Accent3 2 3" xfId="2821"/>
    <cellStyle name="20% - Accent4" xfId="1012"/>
    <cellStyle name="20% - Accent4 2" xfId="1013"/>
    <cellStyle name="20% - Accent4 2 2" xfId="1014"/>
    <cellStyle name="20% - Accent4 2 3" xfId="2822"/>
    <cellStyle name="20% - Accent4 3" xfId="2823"/>
    <cellStyle name="20% - Accent5" xfId="1015"/>
    <cellStyle name="20% - Accent5 2" xfId="1016"/>
    <cellStyle name="20% - Accent5 2 2" xfId="1017"/>
    <cellStyle name="20% - Accent5 2 3" xfId="2824"/>
    <cellStyle name="20% - Accent5 3" xfId="2825"/>
    <cellStyle name="20% - Accent6" xfId="1018"/>
    <cellStyle name="20% - Accent6 2" xfId="1019"/>
    <cellStyle name="20% - Accent6 2 2" xfId="1020"/>
    <cellStyle name="20% - Accent6 2 3" xfId="2826"/>
    <cellStyle name="20% - Акцент1 2" xfId="1021"/>
    <cellStyle name="20% - Акцент1 2 2" xfId="2827"/>
    <cellStyle name="20% - Акцент1 3" xfId="1022"/>
    <cellStyle name="20% - Акцент1 3 2" xfId="2828"/>
    <cellStyle name="20% - Акцент2 2" xfId="1023"/>
    <cellStyle name="20% - Акцент2 2 2" xfId="2829"/>
    <cellStyle name="20% - Акцент2 3" xfId="1024"/>
    <cellStyle name="20% - Акцент2 3 2" xfId="2830"/>
    <cellStyle name="20% - Акцент3 2" xfId="1025"/>
    <cellStyle name="20% - Акцент3 2 2" xfId="2831"/>
    <cellStyle name="20% - Акцент3 3" xfId="1026"/>
    <cellStyle name="20% - Акцент3 3 2" xfId="2832"/>
    <cellStyle name="20% - Акцент4 2" xfId="1027"/>
    <cellStyle name="20% - Акцент4 2 2" xfId="2833"/>
    <cellStyle name="20% - Акцент4 3" xfId="1028"/>
    <cellStyle name="20% - Акцент4 3 2" xfId="2834"/>
    <cellStyle name="20% - Акцент5 2" xfId="1029"/>
    <cellStyle name="20% - Акцент5 2 2" xfId="2835"/>
    <cellStyle name="20% - Акцент5 3" xfId="1030"/>
    <cellStyle name="20% - Акцент5 3 2" xfId="2836"/>
    <cellStyle name="20% - Акцент6 2" xfId="1031"/>
    <cellStyle name="20% - Акцент6 2 2" xfId="1032"/>
    <cellStyle name="20% - Акцент6 2 3" xfId="2837"/>
    <cellStyle name="20% - Акцент6 3" xfId="1033"/>
    <cellStyle name="20% - Акцент6 3 2" xfId="1034"/>
    <cellStyle name="40% - Accent1" xfId="1035"/>
    <cellStyle name="40% - Accent1 2" xfId="1036"/>
    <cellStyle name="40% - Accent1 2 2" xfId="1037"/>
    <cellStyle name="40% - Accent1 2 3" xfId="2838"/>
    <cellStyle name="40% - Accent2" xfId="1038"/>
    <cellStyle name="40% - Accent2 2" xfId="1039"/>
    <cellStyle name="40% - Accent2 2 2" xfId="1040"/>
    <cellStyle name="40% - Accent2 2 3" xfId="2839"/>
    <cellStyle name="40% - Accent3" xfId="1041"/>
    <cellStyle name="40% - Accent3 2" xfId="1042"/>
    <cellStyle name="40% - Accent3 2 2" xfId="1043"/>
    <cellStyle name="40% - Accent3 2 3" xfId="2840"/>
    <cellStyle name="40% - Accent4" xfId="1044"/>
    <cellStyle name="40% - Accent4 2" xfId="1045"/>
    <cellStyle name="40% - Accent4 2 2" xfId="1046"/>
    <cellStyle name="40% - Accent4 2 3" xfId="2841"/>
    <cellStyle name="40% - Accent4 3" xfId="2842"/>
    <cellStyle name="40% - Accent5" xfId="1047"/>
    <cellStyle name="40% - Accent5 2" xfId="1048"/>
    <cellStyle name="40% - Accent5 2 2" xfId="1049"/>
    <cellStyle name="40% - Accent5 2 3" xfId="2843"/>
    <cellStyle name="40% - Accent6" xfId="1050"/>
    <cellStyle name="40% - Accent6 2" xfId="1051"/>
    <cellStyle name="40% - Accent6 2 2" xfId="1052"/>
    <cellStyle name="40% - Accent6 2 3" xfId="2844"/>
    <cellStyle name="40% - Акцент1 2" xfId="1053"/>
    <cellStyle name="40% - Акцент1 2 2" xfId="2845"/>
    <cellStyle name="40% - Акцент1 3" xfId="1054"/>
    <cellStyle name="40% - Акцент1 3 2" xfId="2846"/>
    <cellStyle name="40% - Акцент2 2" xfId="1055"/>
    <cellStyle name="40% - Акцент2 2 2" xfId="2847"/>
    <cellStyle name="40% - Акцент2 3" xfId="1056"/>
    <cellStyle name="40% - Акцент2 3 2" xfId="2848"/>
    <cellStyle name="40% - Акцент3 2" xfId="1057"/>
    <cellStyle name="40% - Акцент3 2 2" xfId="2849"/>
    <cellStyle name="40% - Акцент3 3" xfId="1058"/>
    <cellStyle name="40% - Акцент3 3 2" xfId="2850"/>
    <cellStyle name="40% - Акцент4 2" xfId="1059"/>
    <cellStyle name="40% - Акцент4 2 2" xfId="2851"/>
    <cellStyle name="40% - Акцент4 3" xfId="1060"/>
    <cellStyle name="40% - Акцент4 3 2" xfId="2852"/>
    <cellStyle name="40% - Акцент5 2" xfId="1061"/>
    <cellStyle name="40% - Акцент5 2 2" xfId="2853"/>
    <cellStyle name="40% - Акцент5 3" xfId="1062"/>
    <cellStyle name="40% - Акцент5 3 2" xfId="2854"/>
    <cellStyle name="40% - Акцент6 2" xfId="1063"/>
    <cellStyle name="40% - Акцент6 2 2" xfId="2855"/>
    <cellStyle name="40% - Акцент6 3" xfId="1064"/>
    <cellStyle name="40% - Акцент6 3 2" xfId="2856"/>
    <cellStyle name="60% - Accent1" xfId="1065"/>
    <cellStyle name="60% - Accent1 2" xfId="1066"/>
    <cellStyle name="60% - Accent1 2 2" xfId="2857"/>
    <cellStyle name="60% - Accent2" xfId="1067"/>
    <cellStyle name="60% - Accent2 2" xfId="1068"/>
    <cellStyle name="60% - Accent2 2 2" xfId="2858"/>
    <cellStyle name="60% - Accent3" xfId="1069"/>
    <cellStyle name="60% - Accent3 2" xfId="1070"/>
    <cellStyle name="60% - Accent3 2 2" xfId="2859"/>
    <cellStyle name="60% - Accent4" xfId="1071"/>
    <cellStyle name="60% - Accent4 2" xfId="1072"/>
    <cellStyle name="60% - Accent4 2 2" xfId="2860"/>
    <cellStyle name="60% - Accent5" xfId="1073"/>
    <cellStyle name="60% - Accent5 2" xfId="1074"/>
    <cellStyle name="60% - Accent5 2 2" xfId="2861"/>
    <cellStyle name="60% - Accent5 3" xfId="2862"/>
    <cellStyle name="60% - Accent6" xfId="1075"/>
    <cellStyle name="60% - Accent6 2" xfId="1076"/>
    <cellStyle name="60% - Accent6 2 2" xfId="2863"/>
    <cellStyle name="60% - Акцент1 2" xfId="1077"/>
    <cellStyle name="60% - Акцент1 2 2" xfId="2864"/>
    <cellStyle name="60% - Акцент1 3" xfId="1078"/>
    <cellStyle name="60% - Акцент1 3 2" xfId="2865"/>
    <cellStyle name="60% - Акцент2 2" xfId="1079"/>
    <cellStyle name="60% - Акцент2 2 2" xfId="2866"/>
    <cellStyle name="60% - Акцент2 3" xfId="1080"/>
    <cellStyle name="60% - Акцент2 3 2" xfId="2867"/>
    <cellStyle name="60% - Акцент3 2" xfId="1081"/>
    <cellStyle name="60% - Акцент3 2 2" xfId="2868"/>
    <cellStyle name="60% - Акцент3 3" xfId="1082"/>
    <cellStyle name="60% - Акцент3 3 2" xfId="2869"/>
    <cellStyle name="60% - Акцент4 2" xfId="1083"/>
    <cellStyle name="60% - Акцент4 2 2" xfId="2870"/>
    <cellStyle name="60% - Акцент4 3" xfId="1084"/>
    <cellStyle name="60% - Акцент4 3 2" xfId="2871"/>
    <cellStyle name="60% - Акцент5 2" xfId="1085"/>
    <cellStyle name="60% - Акцент5 2 2" xfId="2872"/>
    <cellStyle name="60% - Акцент5 3" xfId="1086"/>
    <cellStyle name="60% - Акцент5 3 2" xfId="2873"/>
    <cellStyle name="60% - Акцент6 2" xfId="1087"/>
    <cellStyle name="60% - Акцент6 2 2" xfId="2874"/>
    <cellStyle name="60% - Акцент6 3" xfId="1088"/>
    <cellStyle name="60% - Акцент6 3 2" xfId="2875"/>
    <cellStyle name="8pt" xfId="2876"/>
    <cellStyle name="Aaia?iue [0]_?anoiau" xfId="1089"/>
    <cellStyle name="Aaia?iue_?anoiau" xfId="1090"/>
    <cellStyle name="Äåíåæíûé" xfId="2877"/>
    <cellStyle name="Äåíåæíûé [0]" xfId="2878"/>
    <cellStyle name="Accent1" xfId="1091"/>
    <cellStyle name="Accent1 - 20%" xfId="1092"/>
    <cellStyle name="Accent1 - 20% 2" xfId="2879"/>
    <cellStyle name="Accent1 - 40%" xfId="1093"/>
    <cellStyle name="Accent1 - 40% 2" xfId="2880"/>
    <cellStyle name="Accent1 - 60%" xfId="1094"/>
    <cellStyle name="Accent1 - 60% 2" xfId="2881"/>
    <cellStyle name="Accent1 2" xfId="1095"/>
    <cellStyle name="Accent1 2 2" xfId="2882"/>
    <cellStyle name="Accent1 3" xfId="1096"/>
    <cellStyle name="Accent1 4" xfId="1097"/>
    <cellStyle name="Accent1 5" xfId="1098"/>
    <cellStyle name="Accent1 6" xfId="1099"/>
    <cellStyle name="Accent1 7" xfId="2883"/>
    <cellStyle name="Accent1 8" xfId="2884"/>
    <cellStyle name="Accent1 9" xfId="2885"/>
    <cellStyle name="Accent2" xfId="1100"/>
    <cellStyle name="Accent2 - 20%" xfId="1101"/>
    <cellStyle name="Accent2 - 20% 2" xfId="2886"/>
    <cellStyle name="Accent2 - 40%" xfId="1102"/>
    <cellStyle name="Accent2 - 40% 2" xfId="2887"/>
    <cellStyle name="Accent2 - 60%" xfId="1103"/>
    <cellStyle name="Accent2 - 60% 2" xfId="2888"/>
    <cellStyle name="Accent2 2" xfId="1104"/>
    <cellStyle name="Accent2 2 2" xfId="2889"/>
    <cellStyle name="Accent2 3" xfId="1105"/>
    <cellStyle name="Accent2 4" xfId="1106"/>
    <cellStyle name="Accent2 5" xfId="1107"/>
    <cellStyle name="Accent2 6" xfId="1108"/>
    <cellStyle name="Accent2 7" xfId="2890"/>
    <cellStyle name="Accent2 8" xfId="2891"/>
    <cellStyle name="Accent2 9" xfId="2892"/>
    <cellStyle name="Accent3" xfId="1109"/>
    <cellStyle name="Accent3 - 20%" xfId="1110"/>
    <cellStyle name="Accent3 - 20% 2" xfId="2893"/>
    <cellStyle name="Accent3 - 40%" xfId="1111"/>
    <cellStyle name="Accent3 - 40% 2" xfId="2894"/>
    <cellStyle name="Accent3 - 60%" xfId="1112"/>
    <cellStyle name="Accent3 - 60% 2" xfId="2895"/>
    <cellStyle name="Accent3 2" xfId="1113"/>
    <cellStyle name="Accent3 2 2" xfId="2896"/>
    <cellStyle name="Accent3 3" xfId="1114"/>
    <cellStyle name="Accent3 4" xfId="1115"/>
    <cellStyle name="Accent3 5" xfId="1116"/>
    <cellStyle name="Accent3 6" xfId="1117"/>
    <cellStyle name="Accent3 7" xfId="2897"/>
    <cellStyle name="Accent3 8" xfId="2898"/>
    <cellStyle name="Accent3 9" xfId="2899"/>
    <cellStyle name="Accent4" xfId="1118"/>
    <cellStyle name="Accent4 - 20%" xfId="1119"/>
    <cellStyle name="Accent4 - 20% 2" xfId="2900"/>
    <cellStyle name="Accent4 - 40%" xfId="1120"/>
    <cellStyle name="Accent4 - 40% 2" xfId="2901"/>
    <cellStyle name="Accent4 - 60%" xfId="1121"/>
    <cellStyle name="Accent4 - 60% 2" xfId="2902"/>
    <cellStyle name="Accent4 2" xfId="1122"/>
    <cellStyle name="Accent4 2 2" xfId="2903"/>
    <cellStyle name="Accent4 3" xfId="1123"/>
    <cellStyle name="Accent4 4" xfId="1124"/>
    <cellStyle name="Accent4 5" xfId="1125"/>
    <cellStyle name="Accent4 6" xfId="1126"/>
    <cellStyle name="Accent4 7" xfId="2904"/>
    <cellStyle name="Accent4 8" xfId="2905"/>
    <cellStyle name="Accent4 9" xfId="2906"/>
    <cellStyle name="Accent5" xfId="1127"/>
    <cellStyle name="Accent5 - 20%" xfId="1128"/>
    <cellStyle name="Accent5 - 20% 2" xfId="2907"/>
    <cellStyle name="Accent5 - 40%" xfId="1129"/>
    <cellStyle name="Accent5 - 40% 2" xfId="2908"/>
    <cellStyle name="Accent5 - 60%" xfId="1130"/>
    <cellStyle name="Accent5 - 60% 2" xfId="2909"/>
    <cellStyle name="Accent5 2" xfId="1131"/>
    <cellStyle name="Accent5 2 2" xfId="2910"/>
    <cellStyle name="Accent5 3" xfId="1132"/>
    <cellStyle name="Accent5 4" xfId="1133"/>
    <cellStyle name="Accent5 5" xfId="1134"/>
    <cellStyle name="Accent5 6" xfId="1135"/>
    <cellStyle name="Accent5 7" xfId="2911"/>
    <cellStyle name="Accent5 8" xfId="2912"/>
    <cellStyle name="Accent5 9" xfId="2913"/>
    <cellStyle name="Accent6" xfId="1136"/>
    <cellStyle name="Accent6 - 20%" xfId="1137"/>
    <cellStyle name="Accent6 - 20% 2" xfId="2914"/>
    <cellStyle name="Accent6 - 40%" xfId="1138"/>
    <cellStyle name="Accent6 - 40% 2" xfId="2915"/>
    <cellStyle name="Accent6 - 60%" xfId="1139"/>
    <cellStyle name="Accent6 - 60% 2" xfId="2916"/>
    <cellStyle name="Accent6 2" xfId="1140"/>
    <cellStyle name="Accent6 2 2" xfId="2917"/>
    <cellStyle name="Accent6 3" xfId="1141"/>
    <cellStyle name="Accent6 4" xfId="1142"/>
    <cellStyle name="Accent6 5" xfId="1143"/>
    <cellStyle name="Accent6 6" xfId="1144"/>
    <cellStyle name="Accent6 7" xfId="2918"/>
    <cellStyle name="Accent6 8" xfId="2919"/>
    <cellStyle name="Accent6 9" xfId="2920"/>
    <cellStyle name="Aeia?nnueea" xfId="1145"/>
    <cellStyle name="Aeia?nnueea 2" xfId="2921"/>
    <cellStyle name="Bad" xfId="1146"/>
    <cellStyle name="Bad 2" xfId="1147"/>
    <cellStyle name="Bad 2 2" xfId="2922"/>
    <cellStyle name="Balance" xfId="1148"/>
    <cellStyle name="Balance 2" xfId="1149"/>
    <cellStyle name="Balance 2 2" xfId="1150"/>
    <cellStyle name="Balance 2 3" xfId="2923"/>
    <cellStyle name="Balance 3" xfId="1151"/>
    <cellStyle name="Balance 3 2" xfId="1152"/>
    <cellStyle name="Balance 4" xfId="1153"/>
    <cellStyle name="Balance 4 2" xfId="2924"/>
    <cellStyle name="Balance 5" xfId="2925"/>
    <cellStyle name="Balance_4П" xfId="2926"/>
    <cellStyle name="BalanceBold" xfId="1154"/>
    <cellStyle name="BalanceBold 2" xfId="1155"/>
    <cellStyle name="BalanceBold 2 2" xfId="2927"/>
    <cellStyle name="BalanceBold_4П" xfId="2928"/>
    <cellStyle name="Body" xfId="2929"/>
    <cellStyle name="C01_Page_head" xfId="2930"/>
    <cellStyle name="C03_Col head general" xfId="2931"/>
    <cellStyle name="C04_Note col head" xfId="2932"/>
    <cellStyle name="C06_Previous yr col head" xfId="2933"/>
    <cellStyle name="C08_Table text" xfId="2934"/>
    <cellStyle name="C11_Note head" xfId="2935"/>
    <cellStyle name="C14_Current year figs" xfId="2936"/>
    <cellStyle name="C14b_Current Year Figs 3 dec" xfId="2937"/>
    <cellStyle name="C15_Previous year figs" xfId="2938"/>
    <cellStyle name="Calc Currency (0)" xfId="1156"/>
    <cellStyle name="Calc Currency (0) 2" xfId="1157"/>
    <cellStyle name="Calc Currency (0)_4П" xfId="2939"/>
    <cellStyle name="Calc Currency (2)" xfId="1158"/>
    <cellStyle name="Calc Currency (2) 2" xfId="1159"/>
    <cellStyle name="Calc Currency (2) 2 2" xfId="2940"/>
    <cellStyle name="Calc Currency (2) 2 3" xfId="2941"/>
    <cellStyle name="Calc Currency (2)_4П" xfId="2942"/>
    <cellStyle name="Calc Percent (0)" xfId="1160"/>
    <cellStyle name="Calc Percent (0) 2" xfId="1161"/>
    <cellStyle name="Calc Percent (0) 2 2" xfId="2943"/>
    <cellStyle name="Calc Percent (1)" xfId="1162"/>
    <cellStyle name="Calc Percent (1) 2" xfId="1163"/>
    <cellStyle name="Calc Percent (1) 2 2" xfId="2944"/>
    <cellStyle name="Calc Percent (2)" xfId="1164"/>
    <cellStyle name="Calc Percent (2) 2" xfId="1165"/>
    <cellStyle name="Calc Percent (2) 2 2" xfId="2945"/>
    <cellStyle name="Calc Units (0)" xfId="1166"/>
    <cellStyle name="Calc Units (0) 2" xfId="1167"/>
    <cellStyle name="Calc Units (0) 2 2" xfId="2946"/>
    <cellStyle name="Calc Units (0) 2 3" xfId="2947"/>
    <cellStyle name="Calc Units (0)_4П" xfId="2948"/>
    <cellStyle name="Calc Units (1)" xfId="1168"/>
    <cellStyle name="Calc Units (1) 2" xfId="1169"/>
    <cellStyle name="Calc Units (1) 2 2" xfId="2949"/>
    <cellStyle name="Calc Units (1) 2 3" xfId="2950"/>
    <cellStyle name="Calc Units (1)_4П" xfId="2951"/>
    <cellStyle name="Calc Units (2)" xfId="1170"/>
    <cellStyle name="Calc Units (2) 2" xfId="1171"/>
    <cellStyle name="Calc Units (2) 2 2" xfId="2952"/>
    <cellStyle name="Calc Units (2) 2 3" xfId="2953"/>
    <cellStyle name="Calc Units (2)_4П" xfId="2954"/>
    <cellStyle name="Calculation" xfId="1172"/>
    <cellStyle name="Calculation 2" xfId="1173"/>
    <cellStyle name="Calculation 2 2" xfId="2955"/>
    <cellStyle name="Centered Heading" xfId="2956"/>
    <cellStyle name="Check" xfId="1174"/>
    <cellStyle name="Check 2" xfId="2957"/>
    <cellStyle name="Check Cell" xfId="1175"/>
    <cellStyle name="Check Cell 2" xfId="1176"/>
    <cellStyle name="Check Cell 2 2" xfId="2958"/>
    <cellStyle name="Column_Title" xfId="2959"/>
    <cellStyle name="ColumnHeading" xfId="1177"/>
    <cellStyle name="ColumnHeading 2" xfId="2960"/>
    <cellStyle name="ColumnHeading_4П" xfId="2961"/>
    <cellStyle name="Comma %" xfId="2962"/>
    <cellStyle name="Comma [0] 2" xfId="2963"/>
    <cellStyle name="Comma [0] 2 2" xfId="2964"/>
    <cellStyle name="Comma [0] 3" xfId="2965"/>
    <cellStyle name="Comma [0]_#6 Temps &amp; Contractors" xfId="1178"/>
    <cellStyle name="Comma [00]" xfId="1179"/>
    <cellStyle name="Comma [00] 2" xfId="1180"/>
    <cellStyle name="Comma [00] 2 2" xfId="2966"/>
    <cellStyle name="Comma [00] 2 3" xfId="2967"/>
    <cellStyle name="Comma [000]" xfId="2968"/>
    <cellStyle name="Comma 0.0" xfId="2969"/>
    <cellStyle name="Comma 0.0%" xfId="2970"/>
    <cellStyle name="Comma 0.00" xfId="2971"/>
    <cellStyle name="Comma 0.00%" xfId="2972"/>
    <cellStyle name="Comma 0.000" xfId="2973"/>
    <cellStyle name="Comma 0.000%" xfId="2974"/>
    <cellStyle name="Comma 10" xfId="2975"/>
    <cellStyle name="Comma 11" xfId="2976"/>
    <cellStyle name="Comma 2" xfId="1181"/>
    <cellStyle name="Comma 2 2" xfId="2977"/>
    <cellStyle name="Comma 2 3" xfId="2978"/>
    <cellStyle name="Comma 2 6" xfId="1182"/>
    <cellStyle name="Comma 3" xfId="2979"/>
    <cellStyle name="Comma 3 2" xfId="2980"/>
    <cellStyle name="Comma 3 3" xfId="2981"/>
    <cellStyle name="Comma 4" xfId="2982"/>
    <cellStyle name="Comma 4 2" xfId="2983"/>
    <cellStyle name="Comma 4 2 2" xfId="2984"/>
    <cellStyle name="Comma 4 2 3" xfId="2985"/>
    <cellStyle name="Comma 5" xfId="2986"/>
    <cellStyle name="Comma 6" xfId="2987"/>
    <cellStyle name="Comma 7" xfId="1183"/>
    <cellStyle name="Comma 7 2" xfId="2988"/>
    <cellStyle name="Comma 7 3" xfId="3924"/>
    <cellStyle name="Comma 8" xfId="2989"/>
    <cellStyle name="Comma 9" xfId="2990"/>
    <cellStyle name="Comma_#6 Temps &amp; Contractors" xfId="1184"/>
    <cellStyle name="Comma0" xfId="1185"/>
    <cellStyle name="Company Name" xfId="2991"/>
    <cellStyle name="Copied" xfId="2992"/>
    <cellStyle name="CR Comma" xfId="2993"/>
    <cellStyle name="CR Currency" xfId="2994"/>
    <cellStyle name="Credit" xfId="2995"/>
    <cellStyle name="Credit subtotal" xfId="2996"/>
    <cellStyle name="Credit Total" xfId="2997"/>
    <cellStyle name="CS" xfId="1186"/>
    <cellStyle name="Currency %" xfId="2998"/>
    <cellStyle name="Currency [0]" xfId="1187"/>
    <cellStyle name="Currency [0] 2" xfId="2999"/>
    <cellStyle name="Currency [00]" xfId="1188"/>
    <cellStyle name="Currency [00] 2" xfId="1189"/>
    <cellStyle name="Currency [00] 2 2" xfId="3000"/>
    <cellStyle name="Currency [00] 2 3" xfId="3001"/>
    <cellStyle name="Currency 0.0" xfId="3002"/>
    <cellStyle name="Currency 0.0%" xfId="3003"/>
    <cellStyle name="Currency 0.00" xfId="3004"/>
    <cellStyle name="Currency 0.00%" xfId="3005"/>
    <cellStyle name="Currency 0.000" xfId="3006"/>
    <cellStyle name="Currency 0.000%" xfId="3007"/>
    <cellStyle name="Currency 2" xfId="3008"/>
    <cellStyle name="Currency 3" xfId="3009"/>
    <cellStyle name="Currency 4" xfId="3010"/>
    <cellStyle name="Currency RU" xfId="3011"/>
    <cellStyle name="Currency_#6 Temps &amp; Contractors" xfId="1190"/>
    <cellStyle name="Currency0" xfId="1191"/>
    <cellStyle name="Data" xfId="1192"/>
    <cellStyle name="Data 2" xfId="1193"/>
    <cellStyle name="Data 2 2" xfId="1194"/>
    <cellStyle name="Data 2 3" xfId="3012"/>
    <cellStyle name="Data 3" xfId="1195"/>
    <cellStyle name="Data 3 2" xfId="1196"/>
    <cellStyle name="Data 4" xfId="1197"/>
    <cellStyle name="Data 4 2" xfId="3013"/>
    <cellStyle name="Data 5" xfId="3014"/>
    <cellStyle name="Data_4П" xfId="3015"/>
    <cellStyle name="DataBold" xfId="1198"/>
    <cellStyle name="DataBold 2" xfId="1199"/>
    <cellStyle name="DataBold 2 2" xfId="3016"/>
    <cellStyle name="DataBold_4П" xfId="3017"/>
    <cellStyle name="Date" xfId="1200"/>
    <cellStyle name="Date 2" xfId="3018"/>
    <cellStyle name="Date Short" xfId="1201"/>
    <cellStyle name="Date without year" xfId="1202"/>
    <cellStyle name="Date without year 2" xfId="3019"/>
    <cellStyle name="Date_4П" xfId="3020"/>
    <cellStyle name="Debit" xfId="1203"/>
    <cellStyle name="Debit subtotal" xfId="3021"/>
    <cellStyle name="Debit Total" xfId="3022"/>
    <cellStyle name="DELTA" xfId="1204"/>
    <cellStyle name="DELTA 2" xfId="3023"/>
    <cellStyle name="DELTA 3" xfId="3024"/>
    <cellStyle name="Dezimal [0]_Closing FX Kurse" xfId="3025"/>
    <cellStyle name="Dezimal_Closing FX Kurse" xfId="3026"/>
    <cellStyle name="E&amp;Y House" xfId="1205"/>
    <cellStyle name="E&amp;Y House 2" xfId="3027"/>
    <cellStyle name="Emphasis 1" xfId="1206"/>
    <cellStyle name="Emphasis 1 2" xfId="3028"/>
    <cellStyle name="Emphasis 2" xfId="1207"/>
    <cellStyle name="Emphasis 2 2" xfId="3029"/>
    <cellStyle name="Emphasis 3" xfId="1208"/>
    <cellStyle name="Emphasis 3 2" xfId="3030"/>
    <cellStyle name="Enter Currency (0)" xfId="1209"/>
    <cellStyle name="Enter Currency (0) 2" xfId="1210"/>
    <cellStyle name="Enter Currency (0) 2 2" xfId="3031"/>
    <cellStyle name="Enter Currency (0) 2 3" xfId="3032"/>
    <cellStyle name="Enter Currency (0)_4П" xfId="3033"/>
    <cellStyle name="Enter Currency (2)" xfId="1211"/>
    <cellStyle name="Enter Currency (2) 2" xfId="1212"/>
    <cellStyle name="Enter Currency (2) 2 2" xfId="3034"/>
    <cellStyle name="Enter Currency (2) 2 3" xfId="3035"/>
    <cellStyle name="Enter Currency (2)_4П" xfId="3036"/>
    <cellStyle name="Enter Units (0)" xfId="1213"/>
    <cellStyle name="Enter Units (0) 2" xfId="1214"/>
    <cellStyle name="Enter Units (0) 2 2" xfId="3037"/>
    <cellStyle name="Enter Units (0) 2 3" xfId="3038"/>
    <cellStyle name="Enter Units (0)_4П" xfId="3039"/>
    <cellStyle name="Enter Units (1)" xfId="1215"/>
    <cellStyle name="Enter Units (1) 2" xfId="1216"/>
    <cellStyle name="Enter Units (1) 2 2" xfId="3040"/>
    <cellStyle name="Enter Units (1) 2 3" xfId="3041"/>
    <cellStyle name="Enter Units (1)_4П" xfId="3042"/>
    <cellStyle name="Enter Units (2)" xfId="1217"/>
    <cellStyle name="Enter Units (2) 2" xfId="1218"/>
    <cellStyle name="Enter Units (2) 2 2" xfId="3043"/>
    <cellStyle name="Enter Units (2) 2 3" xfId="3044"/>
    <cellStyle name="Enter Units (2)_4П" xfId="3045"/>
    <cellStyle name="Entered" xfId="3046"/>
    <cellStyle name="Euro" xfId="3047"/>
    <cellStyle name="Explanatory Text" xfId="1219"/>
    <cellStyle name="Explanatory Text 2" xfId="1220"/>
    <cellStyle name="EYInputPercent" xfId="1221"/>
    <cellStyle name="Fig" xfId="1222"/>
    <cellStyle name="Fixed" xfId="1223"/>
    <cellStyle name="Format Number Column" xfId="3048"/>
    <cellStyle name="From" xfId="1224"/>
    <cellStyle name="From 2" xfId="1225"/>
    <cellStyle name="From 2 2" xfId="3049"/>
    <cellStyle name="G03_Text" xfId="3050"/>
    <cellStyle name="general" xfId="3051"/>
    <cellStyle name="Good" xfId="1226"/>
    <cellStyle name="Good 2" xfId="1227"/>
    <cellStyle name="Good 2 2" xfId="3052"/>
    <cellStyle name="Grey" xfId="1228"/>
    <cellStyle name="Grey 2" xfId="3053"/>
    <cellStyle name="Header1" xfId="1229"/>
    <cellStyle name="Header1 2" xfId="3054"/>
    <cellStyle name="Header1_4П" xfId="3055"/>
    <cellStyle name="Header2" xfId="1230"/>
    <cellStyle name="Header2 2" xfId="3056"/>
    <cellStyle name="Header2_4П" xfId="3057"/>
    <cellStyle name="Heading" xfId="1231"/>
    <cellStyle name="Heading 1" xfId="1232"/>
    <cellStyle name="Heading 1 2" xfId="1233"/>
    <cellStyle name="Heading 2" xfId="1234"/>
    <cellStyle name="Heading 2 2" xfId="1235"/>
    <cellStyle name="Heading 3" xfId="1236"/>
    <cellStyle name="Heading 3 2" xfId="1237"/>
    <cellStyle name="Heading 4" xfId="1238"/>
    <cellStyle name="Heading 4 2" xfId="1239"/>
    <cellStyle name="Heading 5" xfId="3058"/>
    <cellStyle name="Heading 6" xfId="3059"/>
    <cellStyle name="Heading No Underline" xfId="3060"/>
    <cellStyle name="Heading With Underline" xfId="3061"/>
    <cellStyle name="Heading_5690 Ceiling test for client KZ (1)" xfId="3062"/>
    <cellStyle name="Hyperlink" xfId="1240"/>
    <cellStyle name="Hyperlink 2" xfId="1241"/>
    <cellStyle name="Hyperlink_RESULTS" xfId="1242"/>
    <cellStyle name="Iau?iue_?anoiau" xfId="1243"/>
    <cellStyle name="Îáû÷íûé" xfId="3063"/>
    <cellStyle name="Ïðîöåíòíûé" xfId="3064"/>
    <cellStyle name="Input" xfId="1244"/>
    <cellStyle name="Input [yellow]" xfId="1245"/>
    <cellStyle name="Input [yellow] 2" xfId="3065"/>
    <cellStyle name="Input 2" xfId="3066"/>
    <cellStyle name="Input 3" xfId="3067"/>
    <cellStyle name="Input 4" xfId="3068"/>
    <cellStyle name="Input 5" xfId="3069"/>
    <cellStyle name="Input 6" xfId="3070"/>
    <cellStyle name="Input 7" xfId="3071"/>
    <cellStyle name="Input 8" xfId="3072"/>
    <cellStyle name="Input 9" xfId="3073"/>
    <cellStyle name="Input Box" xfId="3074"/>
    <cellStyle name="Input_06.10" xfId="1246"/>
    <cellStyle name="Inputnumbaccid" xfId="3075"/>
    <cellStyle name="Inpyear" xfId="3076"/>
    <cellStyle name="International" xfId="3077"/>
    <cellStyle name="International1" xfId="3078"/>
    <cellStyle name="Ioe?uaaaoayny aeia?nnueea" xfId="1247"/>
    <cellStyle name="Ioe?uaaaoayny aeia?nnueea 2" xfId="3079"/>
    <cellStyle name="ISO" xfId="1248"/>
    <cellStyle name="ISO 2" xfId="3080"/>
    <cellStyle name="Komma [0]_laroux" xfId="1249"/>
    <cellStyle name="Komma_laroux" xfId="1250"/>
    <cellStyle name="KOP" xfId="1251"/>
    <cellStyle name="KOP 2" xfId="1252"/>
    <cellStyle name="KOP 2 2" xfId="3081"/>
    <cellStyle name="KOP 2 3" xfId="3082"/>
    <cellStyle name="KOP 2_4П" xfId="3083"/>
    <cellStyle name="KOP 3" xfId="3084"/>
    <cellStyle name="KOP2" xfId="1253"/>
    <cellStyle name="KOP2 2" xfId="1254"/>
    <cellStyle name="KOP2 2 2" xfId="3085"/>
    <cellStyle name="KOP2 2 3" xfId="3086"/>
    <cellStyle name="KOP2 2_4П" xfId="3087"/>
    <cellStyle name="KOP2 3" xfId="3088"/>
    <cellStyle name="KOPP" xfId="1255"/>
    <cellStyle name="KOPP 2" xfId="1256"/>
    <cellStyle name="KOPP 2 2" xfId="3089"/>
    <cellStyle name="KOPP 2 3" xfId="3090"/>
    <cellStyle name="KOPP 2_4П" xfId="3091"/>
    <cellStyle name="KOPP 3" xfId="3092"/>
    <cellStyle name="KPMG Heading 1" xfId="3093"/>
    <cellStyle name="KPMG Heading 2" xfId="3094"/>
    <cellStyle name="KPMG Heading 3" xfId="3095"/>
    <cellStyle name="KPMG Heading 4" xfId="3096"/>
    <cellStyle name="KPMG Normal" xfId="3097"/>
    <cellStyle name="KPMG Normal Text" xfId="3098"/>
    <cellStyle name="KPMG Normal_Cash_flow_consol_05.04" xfId="3099"/>
    <cellStyle name="Link Currency (0)" xfId="1257"/>
    <cellStyle name="Link Currency (0) 2" xfId="1258"/>
    <cellStyle name="Link Currency (0) 2 2" xfId="3100"/>
    <cellStyle name="Link Currency (0) 2 3" xfId="3101"/>
    <cellStyle name="Link Currency (0)_4П" xfId="3102"/>
    <cellStyle name="Link Currency (2)" xfId="1259"/>
    <cellStyle name="Link Currency (2) 2" xfId="1260"/>
    <cellStyle name="Link Currency (2) 2 2" xfId="3103"/>
    <cellStyle name="Link Currency (2) 2 3" xfId="3104"/>
    <cellStyle name="Link Currency (2)_4П" xfId="3105"/>
    <cellStyle name="Link Units (0)" xfId="1261"/>
    <cellStyle name="Link Units (0) 2" xfId="1262"/>
    <cellStyle name="Link Units (0) 2 2" xfId="3106"/>
    <cellStyle name="Link Units (0) 2 3" xfId="3107"/>
    <cellStyle name="Link Units (0)_4П" xfId="3108"/>
    <cellStyle name="Link Units (1)" xfId="1263"/>
    <cellStyle name="Link Units (1) 2" xfId="1264"/>
    <cellStyle name="Link Units (1) 2 2" xfId="3109"/>
    <cellStyle name="Link Units (1) 2 3" xfId="3110"/>
    <cellStyle name="Link Units (1)_4П" xfId="3111"/>
    <cellStyle name="Link Units (2)" xfId="1265"/>
    <cellStyle name="Link Units (2) 2" xfId="1266"/>
    <cellStyle name="Link Units (2) 2 2" xfId="3112"/>
    <cellStyle name="Link Units (2) 2 3" xfId="3113"/>
    <cellStyle name="Link Units (2)_4П" xfId="3114"/>
    <cellStyle name="Linked Cell" xfId="1267"/>
    <cellStyle name="Linked Cell 2" xfId="1268"/>
    <cellStyle name="maincontent" xfId="1269"/>
    <cellStyle name="maincontent 2" xfId="3115"/>
    <cellStyle name="Millares [0]_FINAL-10" xfId="3116"/>
    <cellStyle name="Millares_FINAL-10" xfId="3117"/>
    <cellStyle name="Milliers [0]_B.S.96" xfId="3118"/>
    <cellStyle name="Milliers_B.S.96" xfId="3119"/>
    <cellStyle name="Mon?taire [0]_couts operatoires totaux" xfId="3120"/>
    <cellStyle name="Moneda [0]_FINAL-10" xfId="3121"/>
    <cellStyle name="Moneda_FINAL-10" xfId="3122"/>
    <cellStyle name="Monétaire [0]_couts operatoires totaux" xfId="1270"/>
    <cellStyle name="Monétaire_EDYAN" xfId="3123"/>
    <cellStyle name="Monйtaire [0]_B.S.96" xfId="3124"/>
    <cellStyle name="Monйtaire_B.S.96" xfId="3125"/>
    <cellStyle name="Nameenter" xfId="3126"/>
    <cellStyle name="Neutral" xfId="1271"/>
    <cellStyle name="Neutral 2" xfId="1272"/>
    <cellStyle name="Neutral 2 2" xfId="3127"/>
    <cellStyle name="Norma11l" xfId="3128"/>
    <cellStyle name="Normal - Style1" xfId="1273"/>
    <cellStyle name="Normal - Style1 2" xfId="3129"/>
    <cellStyle name="Normal 10" xfId="3130"/>
    <cellStyle name="Normal 10 2" xfId="3131"/>
    <cellStyle name="Normal 11" xfId="3132"/>
    <cellStyle name="Normal 11 2" xfId="3133"/>
    <cellStyle name="Normal 11 2 2" xfId="3134"/>
    <cellStyle name="Normal 12" xfId="3135"/>
    <cellStyle name="Normal 12 2" xfId="3136"/>
    <cellStyle name="Normal 12 2 2" xfId="3137"/>
    <cellStyle name="Normal 13" xfId="3138"/>
    <cellStyle name="Normal 14" xfId="3139"/>
    <cellStyle name="Normal 15" xfId="3140"/>
    <cellStyle name="Normal 2" xfId="1274"/>
    <cellStyle name="Normal 2 2" xfId="1275"/>
    <cellStyle name="Normal 2 2 2" xfId="3141"/>
    <cellStyle name="Normal 2 3" xfId="3142"/>
    <cellStyle name="Normal 2 3 2" xfId="3143"/>
    <cellStyle name="Normal 2 4" xfId="3144"/>
    <cellStyle name="Normal 2 5" xfId="1276"/>
    <cellStyle name="Normal 2 5 2" xfId="3145"/>
    <cellStyle name="Normal 2 5_4П" xfId="3146"/>
    <cellStyle name="Normal 3" xfId="1277"/>
    <cellStyle name="Normal 3 2" xfId="3147"/>
    <cellStyle name="Normal 3 2 2" xfId="3148"/>
    <cellStyle name="Normal 3 2 2 2" xfId="3149"/>
    <cellStyle name="Normal 3 2 2 3" xfId="3150"/>
    <cellStyle name="Normal 3 2 3" xfId="3151"/>
    <cellStyle name="Normal 3 2 3 2" xfId="3152"/>
    <cellStyle name="Normal 3 2 3 3" xfId="3153"/>
    <cellStyle name="Normal 3 2_4П" xfId="3154"/>
    <cellStyle name="Normal 3 3" xfId="3155"/>
    <cellStyle name="Normal 3 3 2" xfId="3156"/>
    <cellStyle name="Normal 3 3 2 2" xfId="3157"/>
    <cellStyle name="Normal 3 3 2 3" xfId="3158"/>
    <cellStyle name="Normal 3 3 3" xfId="3159"/>
    <cellStyle name="Normal 3 3 4" xfId="3160"/>
    <cellStyle name="Normal 3 4" xfId="3161"/>
    <cellStyle name="Normal 3 4 2" xfId="3162"/>
    <cellStyle name="Normal 3 4 3" xfId="3163"/>
    <cellStyle name="Normal 3 5" xfId="3164"/>
    <cellStyle name="Normal 3 6" xfId="3165"/>
    <cellStyle name="Normal 3 7" xfId="3166"/>
    <cellStyle name="Normal 3 8" xfId="3167"/>
    <cellStyle name="Normal 3 9" xfId="3168"/>
    <cellStyle name="Normal 3_4П" xfId="3169"/>
    <cellStyle name="Normal 4" xfId="3170"/>
    <cellStyle name="Normal 4 2" xfId="3171"/>
    <cellStyle name="Normal 4 2 2" xfId="3172"/>
    <cellStyle name="Normal 4 2 2 2" xfId="3173"/>
    <cellStyle name="Normal 4 2 2 3" xfId="3174"/>
    <cellStyle name="Normal 4 2 3" xfId="3175"/>
    <cellStyle name="Normal 4 2 4" xfId="3176"/>
    <cellStyle name="Normal 4 3" xfId="3177"/>
    <cellStyle name="Normal 4 3 2" xfId="3178"/>
    <cellStyle name="Normal 4 3 3" xfId="3179"/>
    <cellStyle name="Normal 4 4" xfId="3180"/>
    <cellStyle name="Normal 4 4 2" xfId="3181"/>
    <cellStyle name="Normal 4 4 3" xfId="3182"/>
    <cellStyle name="Normal 4_4П" xfId="3183"/>
    <cellStyle name="Normal 5" xfId="3184"/>
    <cellStyle name="Normal 5 2" xfId="3185"/>
    <cellStyle name="Normal 5 2 2" xfId="3186"/>
    <cellStyle name="Normal 5 2 3" xfId="3187"/>
    <cellStyle name="Normal 5 3" xfId="3188"/>
    <cellStyle name="Normal 5 3 2" xfId="3189"/>
    <cellStyle name="Normal 5 3 3" xfId="3190"/>
    <cellStyle name="Normal 5_4П" xfId="3191"/>
    <cellStyle name="Normal 6" xfId="3192"/>
    <cellStyle name="Normal 6 2" xfId="3193"/>
    <cellStyle name="Normal 7" xfId="3194"/>
    <cellStyle name="Normal 7 2" xfId="3195"/>
    <cellStyle name="Normal 7 2 2" xfId="3196"/>
    <cellStyle name="Normal 7 2 3" xfId="3197"/>
    <cellStyle name="Normal 8" xfId="3198"/>
    <cellStyle name="Normal 8 2" xfId="3199"/>
    <cellStyle name="Normal 9" xfId="3200"/>
    <cellStyle name="Normal 9 2" xfId="3201"/>
    <cellStyle name="Normal_!Account code_fakt_mart 2004 - с изменением от 10.03.04г." xfId="1278"/>
    <cellStyle name="Normal1" xfId="1279"/>
    <cellStyle name="Normal1 2" xfId="1280"/>
    <cellStyle name="Normal1 2 2" xfId="3202"/>
    <cellStyle name="Normal1 2 3" xfId="3203"/>
    <cellStyle name="Normal1 2_4П" xfId="3204"/>
    <cellStyle name="Normal1 3" xfId="3205"/>
    <cellStyle name="normбlnм_laroux" xfId="1281"/>
    <cellStyle name="Note" xfId="1282"/>
    <cellStyle name="Note 2" xfId="1283"/>
    <cellStyle name="Note 2 2" xfId="1284"/>
    <cellStyle name="Note 2 3" xfId="3206"/>
    <cellStyle name="Note 3" xfId="3207"/>
    <cellStyle name="numbers" xfId="1285"/>
    <cellStyle name="numbers 2" xfId="3208"/>
    <cellStyle name="Ôèíàíñîâûé" xfId="3209"/>
    <cellStyle name="Ôèíàíñîâûé [0]" xfId="3210"/>
    <cellStyle name="Oeiainiaue [0]_?anoiau" xfId="1286"/>
    <cellStyle name="Oeiainiaue_?anoiau" xfId="1287"/>
    <cellStyle name="Ôèíàíñîâûé_Ëèñò1" xfId="3211"/>
    <cellStyle name="Oeiainiaue_NotesFA" xfId="3212"/>
    <cellStyle name="Option" xfId="1288"/>
    <cellStyle name="Option 2" xfId="3213"/>
    <cellStyle name="Option_4П" xfId="3214"/>
    <cellStyle name="Ouny?e [0]_?anoiau" xfId="1289"/>
    <cellStyle name="Ouny?e_?anoiau" xfId="1290"/>
    <cellStyle name="Output" xfId="1291"/>
    <cellStyle name="Output 2" xfId="1292"/>
    <cellStyle name="Output 2 2" xfId="3215"/>
    <cellStyle name="p/n" xfId="1293"/>
    <cellStyle name="p/n 2" xfId="3216"/>
    <cellStyle name="Paaotsikko" xfId="1294"/>
    <cellStyle name="Paaotsikko 2" xfId="3217"/>
    <cellStyle name="paint" xfId="1295"/>
    <cellStyle name="paint 2" xfId="3218"/>
    <cellStyle name="paint_4П" xfId="3219"/>
    <cellStyle name="Percent %" xfId="3220"/>
    <cellStyle name="Percent % Long Underline" xfId="3221"/>
    <cellStyle name="Percent %_Worksheet in  US Financial Statements Ref. Workbook - Single Co" xfId="3222"/>
    <cellStyle name="Percent (0)" xfId="1296"/>
    <cellStyle name="Percent (0) 2" xfId="3223"/>
    <cellStyle name="Percent [0]" xfId="1297"/>
    <cellStyle name="Percent [0] 2" xfId="1298"/>
    <cellStyle name="Percent [0] 2 2" xfId="3224"/>
    <cellStyle name="Percent [00]" xfId="1299"/>
    <cellStyle name="Percent [00] 2" xfId="1300"/>
    <cellStyle name="Percent [00] 2 2" xfId="3225"/>
    <cellStyle name="Percent [2]" xfId="1301"/>
    <cellStyle name="Percent [2] 2" xfId="3226"/>
    <cellStyle name="Percent 0%" xfId="3227"/>
    <cellStyle name="Percent 0.0%" xfId="3228"/>
    <cellStyle name="Percent 0.0% Long Underline" xfId="3229"/>
    <cellStyle name="Percent 0.00%" xfId="3230"/>
    <cellStyle name="Percent 0.00% Long Underline" xfId="3231"/>
    <cellStyle name="Percent 0.00%_5690 Ceiling test for client KZ (1)" xfId="3232"/>
    <cellStyle name="Percent 0.000%" xfId="3233"/>
    <cellStyle name="Percent 0.000% Long Underline" xfId="3234"/>
    <cellStyle name="Percent 10" xfId="3235"/>
    <cellStyle name="Percent 2" xfId="1302"/>
    <cellStyle name="Percent 2 2" xfId="3236"/>
    <cellStyle name="Percent 2 3" xfId="3237"/>
    <cellStyle name="Percent 2 4" xfId="3238"/>
    <cellStyle name="Percent 3" xfId="3239"/>
    <cellStyle name="Percent 3 2" xfId="3240"/>
    <cellStyle name="Percent 4" xfId="3241"/>
    <cellStyle name="Percent 5" xfId="3242"/>
    <cellStyle name="Percent 6" xfId="3243"/>
    <cellStyle name="Percent 7" xfId="3244"/>
    <cellStyle name="Percent 8" xfId="3245"/>
    <cellStyle name="Percent 9" xfId="3246"/>
    <cellStyle name="Percent_#6 Temps &amp; Contractors" xfId="1303"/>
    <cellStyle name="Piug" xfId="3247"/>
    <cellStyle name="piw#" xfId="1304"/>
    <cellStyle name="piw# 2" xfId="1305"/>
    <cellStyle name="piw# 2 2" xfId="3248"/>
    <cellStyle name="piw#_4П" xfId="3249"/>
    <cellStyle name="piw%" xfId="1306"/>
    <cellStyle name="piw% 2" xfId="1307"/>
    <cellStyle name="piw% 2 2" xfId="3250"/>
    <cellStyle name="piw%_4П" xfId="3251"/>
    <cellStyle name="Plug" xfId="3252"/>
    <cellStyle name="Pourcentage_Profit &amp; Loss" xfId="3253"/>
    <cellStyle name="PrePop Currency (0)" xfId="1308"/>
    <cellStyle name="PrePop Currency (0) 2" xfId="1309"/>
    <cellStyle name="PrePop Currency (0) 2 2" xfId="3254"/>
    <cellStyle name="PrePop Currency (0) 2 3" xfId="3255"/>
    <cellStyle name="PrePop Currency (0)_4П" xfId="3256"/>
    <cellStyle name="PrePop Currency (2)" xfId="1310"/>
    <cellStyle name="PrePop Currency (2) 2" xfId="1311"/>
    <cellStyle name="PrePop Currency (2) 2 2" xfId="3257"/>
    <cellStyle name="PrePop Currency (2) 2 3" xfId="3258"/>
    <cellStyle name="PrePop Currency (2)_4П" xfId="3259"/>
    <cellStyle name="PrePop Units (0)" xfId="1312"/>
    <cellStyle name="PrePop Units (0) 2" xfId="1313"/>
    <cellStyle name="PrePop Units (0) 2 2" xfId="3260"/>
    <cellStyle name="PrePop Units (0) 2 3" xfId="3261"/>
    <cellStyle name="PrePop Units (0)_4П" xfId="3262"/>
    <cellStyle name="PrePop Units (1)" xfId="1314"/>
    <cellStyle name="PrePop Units (1) 2" xfId="1315"/>
    <cellStyle name="PrePop Units (1) 2 2" xfId="3263"/>
    <cellStyle name="PrePop Units (1) 2 3" xfId="3264"/>
    <cellStyle name="PrePop Units (1)_4П" xfId="3265"/>
    <cellStyle name="PrePop Units (2)" xfId="1316"/>
    <cellStyle name="PrePop Units (2) 2" xfId="1317"/>
    <cellStyle name="PrePop Units (2) 2 2" xfId="3266"/>
    <cellStyle name="PrePop Units (2) 2 3" xfId="3267"/>
    <cellStyle name="PrePop Units (2)_4П" xfId="3268"/>
    <cellStyle name="Price" xfId="1318"/>
    <cellStyle name="prochrek" xfId="3269"/>
    <cellStyle name="Pддotsikko" xfId="1319"/>
    <cellStyle name="Pддotsikko 2" xfId="3270"/>
    <cellStyle name="REGEL" xfId="1320"/>
    <cellStyle name="REGEL 2" xfId="3271"/>
    <cellStyle name="RevList" xfId="3272"/>
    <cellStyle name="Rubles" xfId="1321"/>
    <cellStyle name="Rubles 2" xfId="3273"/>
    <cellStyle name="S%" xfId="1322"/>
    <cellStyle name="S4" xfId="3"/>
    <cellStyle name="SAPBEXaggData" xfId="1323"/>
    <cellStyle name="SAPBEXaggData 2" xfId="3274"/>
    <cellStyle name="SAPBEXaggDataEmph" xfId="1324"/>
    <cellStyle name="SAPBEXaggDataEmph 2" xfId="3275"/>
    <cellStyle name="SAPBEXaggItem" xfId="1325"/>
    <cellStyle name="SAPBEXaggItem 2" xfId="3276"/>
    <cellStyle name="SAPBEXaggItemX" xfId="1326"/>
    <cellStyle name="SAPBEXaggItemX 2" xfId="3277"/>
    <cellStyle name="SAPBEXchaText" xfId="1327"/>
    <cellStyle name="SAPBEXchaText 2" xfId="3278"/>
    <cellStyle name="SAPBEXchaText_4П" xfId="3279"/>
    <cellStyle name="SAPBEXexcBad7" xfId="1328"/>
    <cellStyle name="SAPBEXexcBad7 2" xfId="3280"/>
    <cellStyle name="SAPBEXexcBad8" xfId="1329"/>
    <cellStyle name="SAPBEXexcBad8 2" xfId="3281"/>
    <cellStyle name="SAPBEXexcBad9" xfId="1330"/>
    <cellStyle name="SAPBEXexcBad9 2" xfId="3282"/>
    <cellStyle name="SAPBEXexcCritical4" xfId="1331"/>
    <cellStyle name="SAPBEXexcCritical4 2" xfId="3283"/>
    <cellStyle name="SAPBEXexcCritical5" xfId="1332"/>
    <cellStyle name="SAPBEXexcCritical5 2" xfId="3284"/>
    <cellStyle name="SAPBEXexcCritical6" xfId="1333"/>
    <cellStyle name="SAPBEXexcCritical6 2" xfId="3285"/>
    <cellStyle name="SAPBEXexcGood1" xfId="1334"/>
    <cellStyle name="SAPBEXexcGood1 2" xfId="3286"/>
    <cellStyle name="SAPBEXexcGood2" xfId="1335"/>
    <cellStyle name="SAPBEXexcGood2 2" xfId="3287"/>
    <cellStyle name="SAPBEXexcGood3" xfId="1336"/>
    <cellStyle name="SAPBEXexcGood3 2" xfId="3288"/>
    <cellStyle name="SAPBEXfilterDrill" xfId="1337"/>
    <cellStyle name="SAPBEXfilterDrill 2" xfId="3289"/>
    <cellStyle name="SAPBEXfilterItem" xfId="1338"/>
    <cellStyle name="SAPBEXfilterItem 2" xfId="3290"/>
    <cellStyle name="SAPBEXfilterText" xfId="1339"/>
    <cellStyle name="SAPBEXfilterText 2" xfId="3291"/>
    <cellStyle name="SAPBEXformats" xfId="1340"/>
    <cellStyle name="SAPBEXformats 2" xfId="3292"/>
    <cellStyle name="SAPBEXformats_4П" xfId="3293"/>
    <cellStyle name="SAPBEXheaderItem" xfId="1341"/>
    <cellStyle name="SAPBEXheaderItem 2" xfId="3294"/>
    <cellStyle name="SAPBEXheaderText" xfId="1342"/>
    <cellStyle name="SAPBEXheaderText 2" xfId="3295"/>
    <cellStyle name="SAPBEXHLevel0" xfId="1343"/>
    <cellStyle name="SAPBEXHLevel0 2" xfId="3296"/>
    <cellStyle name="SAPBEXHLevel0_4П" xfId="3297"/>
    <cellStyle name="SAPBEXHLevel0X" xfId="1344"/>
    <cellStyle name="SAPBEXHLevel0X 2" xfId="3298"/>
    <cellStyle name="SAPBEXHLevel0X_4П" xfId="3299"/>
    <cellStyle name="SAPBEXHLevel1" xfId="1345"/>
    <cellStyle name="SAPBEXHLevel1 2" xfId="3300"/>
    <cellStyle name="SAPBEXHLevel1_4П" xfId="3301"/>
    <cellStyle name="SAPBEXHLevel1X" xfId="1346"/>
    <cellStyle name="SAPBEXHLevel1X 2" xfId="3302"/>
    <cellStyle name="SAPBEXHLevel1X_4П" xfId="3303"/>
    <cellStyle name="SAPBEXHLevel2" xfId="1347"/>
    <cellStyle name="SAPBEXHLevel2 2" xfId="3304"/>
    <cellStyle name="SAPBEXHLevel2_4П" xfId="3305"/>
    <cellStyle name="SAPBEXHLevel2X" xfId="1348"/>
    <cellStyle name="SAPBEXHLevel2X 2" xfId="3306"/>
    <cellStyle name="SAPBEXHLevel2X_4П" xfId="3307"/>
    <cellStyle name="SAPBEXHLevel3" xfId="1349"/>
    <cellStyle name="SAPBEXHLevel3 2" xfId="3308"/>
    <cellStyle name="SAPBEXHLevel3_4П" xfId="3309"/>
    <cellStyle name="SAPBEXHLevel3X" xfId="1350"/>
    <cellStyle name="SAPBEXHLevel3X 2" xfId="3310"/>
    <cellStyle name="SAPBEXHLevel3X_4П" xfId="3311"/>
    <cellStyle name="SAPBEXresData" xfId="1351"/>
    <cellStyle name="SAPBEXresData 2" xfId="3312"/>
    <cellStyle name="SAPBEXresDataEmph" xfId="1352"/>
    <cellStyle name="SAPBEXresDataEmph 2" xfId="3313"/>
    <cellStyle name="SAPBEXresItem" xfId="1353"/>
    <cellStyle name="SAPBEXresItem 2" xfId="3314"/>
    <cellStyle name="SAPBEXresItemX" xfId="1354"/>
    <cellStyle name="SAPBEXresItemX 2" xfId="3315"/>
    <cellStyle name="SAPBEXstdData" xfId="1355"/>
    <cellStyle name="SAPBEXstdData 2" xfId="3316"/>
    <cellStyle name="SAPBEXstdDataEmph" xfId="1356"/>
    <cellStyle name="SAPBEXstdDataEmph 2" xfId="3317"/>
    <cellStyle name="SAPBEXstdItem" xfId="1357"/>
    <cellStyle name="SAPBEXstdItem 2" xfId="3318"/>
    <cellStyle name="SAPBEXstdItem_4П" xfId="3319"/>
    <cellStyle name="SAPBEXstdItemX" xfId="1358"/>
    <cellStyle name="SAPBEXstdItemX 2" xfId="3320"/>
    <cellStyle name="SAPBEXstdItemX_4П" xfId="3321"/>
    <cellStyle name="SAPBEXtitle" xfId="1359"/>
    <cellStyle name="SAPBEXtitle 2" xfId="3322"/>
    <cellStyle name="SAPBEXundefined" xfId="1360"/>
    <cellStyle name="SAPBEXundefined 2" xfId="3323"/>
    <cellStyle name="SAPLocked" xfId="3324"/>
    <cellStyle name="SAPUnLocked" xfId="3325"/>
    <cellStyle name="SComment" xfId="1361"/>
    <cellStyle name="SComment 2" xfId="3326"/>
    <cellStyle name="SComment_4П" xfId="3327"/>
    <cellStyle name="SFig" xfId="1362"/>
    <cellStyle name="Sg%" xfId="1363"/>
    <cellStyle name="Sheet Title" xfId="1364"/>
    <cellStyle name="Sheet Title 2" xfId="3328"/>
    <cellStyle name="SI%" xfId="1365"/>
    <cellStyle name="small" xfId="3329"/>
    <cellStyle name="Sname" xfId="1366"/>
    <cellStyle name="Sname 2" xfId="3330"/>
    <cellStyle name="Sname_4П" xfId="3331"/>
    <cellStyle name="SPerc" xfId="1367"/>
    <cellStyle name="stand_bord" xfId="1368"/>
    <cellStyle name="Standaard_laroux" xfId="1369"/>
    <cellStyle name="Standard_20020617_Modell_PUFA_neu_v9" xfId="3332"/>
    <cellStyle name="Stitle" xfId="1370"/>
    <cellStyle name="Stitle 2" xfId="3333"/>
    <cellStyle name="Stitle_4П" xfId="3334"/>
    <cellStyle name="Ston" xfId="1371"/>
    <cellStyle name="Style 1" xfId="1372"/>
    <cellStyle name="Style 1 2" xfId="1373"/>
    <cellStyle name="Style 1 2 2" xfId="3335"/>
    <cellStyle name="Style 1 2 3" xfId="3336"/>
    <cellStyle name="Style 1 2_4П" xfId="3337"/>
    <cellStyle name="Style 1 3" xfId="3338"/>
    <cellStyle name="Style 1_4П" xfId="3339"/>
    <cellStyle name="Style 2" xfId="1374"/>
    <cellStyle name="Style 2 2" xfId="3340"/>
    <cellStyle name="Style 2 2 2" xfId="3341"/>
    <cellStyle name="Style 2 3" xfId="3342"/>
    <cellStyle name="Style 3" xfId="3343"/>
    <cellStyle name="Subtotal" xfId="3344"/>
    <cellStyle name="Sx" xfId="1375"/>
    <cellStyle name="tabel" xfId="1376"/>
    <cellStyle name="Text Indent A" xfId="1377"/>
    <cellStyle name="Text Indent B" xfId="1378"/>
    <cellStyle name="Text Indent B 2" xfId="1379"/>
    <cellStyle name="Text Indent B 2 2" xfId="3345"/>
    <cellStyle name="Text Indent C" xfId="1380"/>
    <cellStyle name="Text Indent C 2" xfId="1381"/>
    <cellStyle name="Text Indent C 2 2" xfId="3346"/>
    <cellStyle name="Tickmark" xfId="1382"/>
    <cellStyle name="Tickmark 2" xfId="3347"/>
    <cellStyle name="Tickmark_4П" xfId="3348"/>
    <cellStyle name="Title" xfId="1383"/>
    <cellStyle name="Title 1.0" xfId="3349"/>
    <cellStyle name="Title 1.1" xfId="3350"/>
    <cellStyle name="Title 1.1.1" xfId="3351"/>
    <cellStyle name="Title 2" xfId="1384"/>
    <cellStyle name="Title 3" xfId="3352"/>
    <cellStyle name="Title 4" xfId="3353"/>
    <cellStyle name="Tons" xfId="1385"/>
    <cellStyle name="Total" xfId="1386"/>
    <cellStyle name="Total 2" xfId="1387"/>
    <cellStyle name="V?liotsikko" xfId="3354"/>
    <cellStyle name="V?liotsikko 2" xfId="3355"/>
    <cellStyle name="Valiotsikko" xfId="1388"/>
    <cellStyle name="Väliotsikko" xfId="1389"/>
    <cellStyle name="Valiotsikko 2" xfId="3356"/>
    <cellStyle name="Väliotsikko 2" xfId="3357"/>
    <cellStyle name="Valuta [0]_laroux" xfId="1390"/>
    <cellStyle name="Valuta_laroux" xfId="1391"/>
    <cellStyle name="Virgül_BİLANÇO" xfId="3358"/>
    <cellStyle name="Virgulă_30-06-2003 lei-USDru" xfId="3359"/>
    <cellStyle name="Vдliotsikko" xfId="1392"/>
    <cellStyle name="Vдliotsikko 2" xfId="3360"/>
    <cellStyle name="Währung [0]_Closing FX Kurse" xfId="3361"/>
    <cellStyle name="Währung_Closing FX Kurse" xfId="3362"/>
    <cellStyle name="Warning Text" xfId="1393"/>
    <cellStyle name="Warning Text 2" xfId="1394"/>
    <cellStyle name="Акцент1 2" xfId="1395"/>
    <cellStyle name="Акцент1 2 2" xfId="3363"/>
    <cellStyle name="Акцент1 3" xfId="1396"/>
    <cellStyle name="Акцент1 3 2" xfId="3364"/>
    <cellStyle name="Акцент2 2" xfId="1397"/>
    <cellStyle name="Акцент2 2 2" xfId="3365"/>
    <cellStyle name="Акцент2 3" xfId="1398"/>
    <cellStyle name="Акцент2 3 2" xfId="3366"/>
    <cellStyle name="Акцент3 2" xfId="1399"/>
    <cellStyle name="Акцент3 2 2" xfId="3367"/>
    <cellStyle name="Акцент3 3" xfId="1400"/>
    <cellStyle name="Акцент3 3 2" xfId="3368"/>
    <cellStyle name="Акцент4 2" xfId="1401"/>
    <cellStyle name="Акцент4 2 2" xfId="3369"/>
    <cellStyle name="Акцент4 3" xfId="1402"/>
    <cellStyle name="Акцент4 3 2" xfId="3370"/>
    <cellStyle name="Акцент5 2" xfId="1403"/>
    <cellStyle name="Акцент5 2 2" xfId="3371"/>
    <cellStyle name="Акцент5 3" xfId="1404"/>
    <cellStyle name="Акцент5 3 2" xfId="3372"/>
    <cellStyle name="Акцент6 2" xfId="1405"/>
    <cellStyle name="Акцент6 2 2" xfId="3373"/>
    <cellStyle name="Акцент6 3" xfId="1406"/>
    <cellStyle name="Акцент6 3 2" xfId="3374"/>
    <cellStyle name="Беззащитный" xfId="1407"/>
    <cellStyle name="Беззащитный 2" xfId="3375"/>
    <cellStyle name="Ввод  2" xfId="1408"/>
    <cellStyle name="Ввод  2 2" xfId="1409"/>
    <cellStyle name="Ввод  2 3" xfId="3376"/>
    <cellStyle name="Ввод  3" xfId="1410"/>
    <cellStyle name="Ввод  3 2" xfId="1411"/>
    <cellStyle name="Верт. заголовок" xfId="3377"/>
    <cellStyle name="Вес_продукта" xfId="3378"/>
    <cellStyle name="Вывод 2" xfId="1412"/>
    <cellStyle name="Вывод 2 2" xfId="3379"/>
    <cellStyle name="Вывод 3" xfId="1413"/>
    <cellStyle name="Вывод 3 2" xfId="3380"/>
    <cellStyle name="Вычисление 2" xfId="1414"/>
    <cellStyle name="Вычисление 2 2" xfId="3381"/>
    <cellStyle name="Вычисление 3" xfId="1415"/>
    <cellStyle name="Вычисление 3 2" xfId="3382"/>
    <cellStyle name="Гиперссылка" xfId="13" builtinId="8"/>
    <cellStyle name="Гиперссылка 2" xfId="1416"/>
    <cellStyle name="Гиперссылка 2 2" xfId="1417"/>
    <cellStyle name="Гиперссылка 2 2 2" xfId="1418"/>
    <cellStyle name="Гиперссылка 2 2 3" xfId="3383"/>
    <cellStyle name="Гиперссылка 2 3" xfId="3384"/>
    <cellStyle name="Гиперссылка 2_4П" xfId="3385"/>
    <cellStyle name="Гиперссылка 3" xfId="1419"/>
    <cellStyle name="Гиперссылка 3 2" xfId="1420"/>
    <cellStyle name="Гиперссылка 3 2 2" xfId="3386"/>
    <cellStyle name="Гиперссылка 4" xfId="1421"/>
    <cellStyle name="Гиперссылка 4 2" xfId="3387"/>
    <cellStyle name="Гиперссылка 4 3" xfId="3388"/>
    <cellStyle name="Группа" xfId="1422"/>
    <cellStyle name="Группа 0" xfId="3389"/>
    <cellStyle name="Группа 1" xfId="3390"/>
    <cellStyle name="Группа 2" xfId="3391"/>
    <cellStyle name="Группа 3" xfId="3392"/>
    <cellStyle name="Группа 4" xfId="3393"/>
    <cellStyle name="Группа 5" xfId="3394"/>
    <cellStyle name="Группа_Бюллетень декабрь 2003 2" xfId="3395"/>
    <cellStyle name="Дата" xfId="1423"/>
    <cellStyle name="Дата 2" xfId="3396"/>
    <cellStyle name="Денежный 2" xfId="1424"/>
    <cellStyle name="Денежный 2 2" xfId="1425"/>
    <cellStyle name="Денежный 3" xfId="1426"/>
    <cellStyle name="Длятекста" xfId="1427"/>
    <cellStyle name="Длятекста 2" xfId="3397"/>
    <cellStyle name="Заголовок" xfId="3398"/>
    <cellStyle name="Заголовок 1 2" xfId="1428"/>
    <cellStyle name="Заголовок 1 2 2" xfId="3399"/>
    <cellStyle name="Заголовок 1 3" xfId="1429"/>
    <cellStyle name="Заголовок 1 3 2" xfId="3400"/>
    <cellStyle name="Заголовок 2 2" xfId="1430"/>
    <cellStyle name="Заголовок 2 2 2" xfId="3401"/>
    <cellStyle name="Заголовок 2 3" xfId="1431"/>
    <cellStyle name="Заголовок 2 3 2" xfId="3402"/>
    <cellStyle name="Заголовок 3 2" xfId="1432"/>
    <cellStyle name="Заголовок 3 2 2" xfId="3403"/>
    <cellStyle name="Заголовок 3 3" xfId="1433"/>
    <cellStyle name="Заголовок 3 3 2" xfId="3404"/>
    <cellStyle name="Заголовок 4 2" xfId="1434"/>
    <cellStyle name="Заголовок 4 2 2" xfId="3405"/>
    <cellStyle name="Заголовок 4 3" xfId="1435"/>
    <cellStyle name="Заголовок 4 3 2" xfId="3406"/>
    <cellStyle name="Защитный" xfId="1436"/>
    <cellStyle name="Защитный 2" xfId="3407"/>
    <cellStyle name="Защитный 3" xfId="3408"/>
    <cellStyle name="Звезды" xfId="1437"/>
    <cellStyle name="Звезды 2" xfId="3409"/>
    <cellStyle name="Итог 2" xfId="1438"/>
    <cellStyle name="Итог 2 2" xfId="3410"/>
    <cellStyle name="Итог 3" xfId="1439"/>
    <cellStyle name="Итог 3 2" xfId="3411"/>
    <cellStyle name="Итого" xfId="3412"/>
    <cellStyle name="КАНДАГАЧ тел3-33-96" xfId="1440"/>
    <cellStyle name="КАНДАГАЧ тел3-33-96 2" xfId="1441"/>
    <cellStyle name="КАНДАГАЧ тел3-33-96 2 2" xfId="1442"/>
    <cellStyle name="КАНДАГАЧ тел3-33-96 2 2 2" xfId="3413"/>
    <cellStyle name="КАНДАГАЧ тел3-33-96 2 2 3" xfId="3414"/>
    <cellStyle name="КАНДАГАЧ тел3-33-96 2 3" xfId="3415"/>
    <cellStyle name="КАНДАГАЧ тел3-33-96 3" xfId="1443"/>
    <cellStyle name="КАНДАГАЧ тел3-33-96 3 2" xfId="3416"/>
    <cellStyle name="КАНДАГАЧ тел3-33-96 4" xfId="3417"/>
    <cellStyle name="Контрольная ячейка 2" xfId="1444"/>
    <cellStyle name="Контрольная ячейка 2 2" xfId="3418"/>
    <cellStyle name="Контрольная ячейка 3" xfId="1445"/>
    <cellStyle name="Контрольная ячейка 3 2" xfId="3419"/>
    <cellStyle name="Название 2" xfId="1446"/>
    <cellStyle name="Название 2 2" xfId="3420"/>
    <cellStyle name="Название 3" xfId="1447"/>
    <cellStyle name="Название 3 2" xfId="3421"/>
    <cellStyle name="Название 4" xfId="3422"/>
    <cellStyle name="Невидимый" xfId="3423"/>
    <cellStyle name="Нейтральный 2" xfId="1448"/>
    <cellStyle name="Нейтральный 2 2" xfId="3424"/>
    <cellStyle name="Нейтральный 3" xfId="1449"/>
    <cellStyle name="Нейтральный 3 2" xfId="3425"/>
    <cellStyle name="Низ1" xfId="3426"/>
    <cellStyle name="Низ2" xfId="3427"/>
    <cellStyle name="Обычный" xfId="0" builtinId="0"/>
    <cellStyle name="Обычный 10" xfId="1450"/>
    <cellStyle name="Обычный 10 2" xfId="1451"/>
    <cellStyle name="Обычный 10 2 2" xfId="1452"/>
    <cellStyle name="Обычный 10 2 2 2" xfId="3428"/>
    <cellStyle name="Обычный 10 3" xfId="1453"/>
    <cellStyle name="Обычный 10 3 2" xfId="3429"/>
    <cellStyle name="Обычный 10 4" xfId="1454"/>
    <cellStyle name="Обычный 10 5" xfId="3430"/>
    <cellStyle name="Обычный 10_4П" xfId="3431"/>
    <cellStyle name="Обычный 11" xfId="1455"/>
    <cellStyle name="Обычный 11 2" xfId="1456"/>
    <cellStyle name="Обычный 11 2 2" xfId="1457"/>
    <cellStyle name="Обычный 11 3" xfId="3432"/>
    <cellStyle name="Обычный 11_1. ЖГРЭС_коррек ПР 2011-2015" xfId="1458"/>
    <cellStyle name="Обычный 115" xfId="3433"/>
    <cellStyle name="Обычный 115 2" xfId="3434"/>
    <cellStyle name="Обычный 115 3" xfId="3435"/>
    <cellStyle name="Обычный 116" xfId="3436"/>
    <cellStyle name="Обычный 12" xfId="1459"/>
    <cellStyle name="Обычный 12 2" xfId="1460"/>
    <cellStyle name="Обычный 12 2 2" xfId="3437"/>
    <cellStyle name="Обычный 12_4П" xfId="3438"/>
    <cellStyle name="Обычный 13" xfId="1461"/>
    <cellStyle name="Обычный 13 2" xfId="1462"/>
    <cellStyle name="Обычный 13 2 2" xfId="3439"/>
    <cellStyle name="Обычный 13 2 3" xfId="3440"/>
    <cellStyle name="Обычный 14" xfId="1463"/>
    <cellStyle name="Обычный 14 2" xfId="1464"/>
    <cellStyle name="Обычный 14 2 2" xfId="3441"/>
    <cellStyle name="Обычный 14 3" xfId="3442"/>
    <cellStyle name="Обычный 15" xfId="1465"/>
    <cellStyle name="Обычный 15 2" xfId="1466"/>
    <cellStyle name="Обычный 15 2 2" xfId="3443"/>
    <cellStyle name="Обычный 15 3" xfId="3444"/>
    <cellStyle name="Обычный 16" xfId="1467"/>
    <cellStyle name="Обычный 16 2" xfId="1468"/>
    <cellStyle name="Обычный 16 2 2" xfId="3445"/>
    <cellStyle name="Обычный 16 2 3" xfId="3446"/>
    <cellStyle name="Обычный 16 3" xfId="3447"/>
    <cellStyle name="Обычный 16 4" xfId="3448"/>
    <cellStyle name="Обычный 17" xfId="1469"/>
    <cellStyle name="Обычный 17 2" xfId="1470"/>
    <cellStyle name="Обычный 17 2 2" xfId="3449"/>
    <cellStyle name="Обычный 17 2 3" xfId="3450"/>
    <cellStyle name="Обычный 17 3" xfId="3451"/>
    <cellStyle name="Обычный 18" xfId="1471"/>
    <cellStyle name="Обычный 18 2" xfId="1472"/>
    <cellStyle name="Обычный 18 2 2" xfId="3452"/>
    <cellStyle name="Обычный 18 2 2 2" xfId="3453"/>
    <cellStyle name="Обычный 18 2 2 3" xfId="3454"/>
    <cellStyle name="Обычный 18_4П" xfId="3455"/>
    <cellStyle name="Обычный 19" xfId="1473"/>
    <cellStyle name="Обычный 19 2" xfId="3456"/>
    <cellStyle name="Обычный 19 2 2" xfId="3457"/>
    <cellStyle name="Обычный 19 2 3" xfId="3458"/>
    <cellStyle name="Обычный 19_4П" xfId="3459"/>
    <cellStyle name="Обычный 2" xfId="7"/>
    <cellStyle name="Обычный 2 10" xfId="8"/>
    <cellStyle name="Обычный 2 10 2" xfId="3460"/>
    <cellStyle name="Обычный 2 10 3" xfId="1475"/>
    <cellStyle name="Обычный 2 11" xfId="1476"/>
    <cellStyle name="Обычный 2 11 2" xfId="3461"/>
    <cellStyle name="Обычный 2 12" xfId="1477"/>
    <cellStyle name="Обычный 2 12 2" xfId="3462"/>
    <cellStyle name="Обычный 2 13" xfId="3463"/>
    <cellStyle name="Обычный 2 14" xfId="1478"/>
    <cellStyle name="Обычный 2 15" xfId="1479"/>
    <cellStyle name="Обычный 2 16" xfId="3464"/>
    <cellStyle name="Обычный 2 17" xfId="3465"/>
    <cellStyle name="Обычный 2 18" xfId="1474"/>
    <cellStyle name="Обычный 2 2" xfId="1480"/>
    <cellStyle name="Обычный 2 2 10" xfId="3466"/>
    <cellStyle name="Обычный 2 2 11" xfId="3467"/>
    <cellStyle name="Обычный 2 2 2" xfId="1481"/>
    <cellStyle name="Обычный 2 2 2 2" xfId="1482"/>
    <cellStyle name="Обычный 2 2 2 2 2" xfId="3468"/>
    <cellStyle name="Обычный 2 2 2 3" xfId="3469"/>
    <cellStyle name="Обычный 2 2 2_1. ЖГРЭС_коррек ПР 2011-2015" xfId="1483"/>
    <cellStyle name="Обычный 2 2 3" xfId="1484"/>
    <cellStyle name="Обычный 2 2 3 2" xfId="3470"/>
    <cellStyle name="Обычный 2 2 4" xfId="1485"/>
    <cellStyle name="Обычный 2 2 4 2" xfId="1486"/>
    <cellStyle name="Обычный 2 2 5" xfId="1487"/>
    <cellStyle name="Обычный 2 2 5 2" xfId="1488"/>
    <cellStyle name="Обычный 2 2 5 3" xfId="1489"/>
    <cellStyle name="Обычный 2 2 6" xfId="1490"/>
    <cellStyle name="Обычный 2 2 7" xfId="1491"/>
    <cellStyle name="Обычный 2 2 8" xfId="1492"/>
    <cellStyle name="Обычный 2 2 9" xfId="3471"/>
    <cellStyle name="Обычный 2 2_1. ЖГРЭС_коррек ПР 2011-2015" xfId="1493"/>
    <cellStyle name="Обычный 2 3" xfId="1494"/>
    <cellStyle name="Обычный 2 3 2" xfId="1495"/>
    <cellStyle name="Обычный 2 3 2 2" xfId="1496"/>
    <cellStyle name="Обычный 2 3 2 3" xfId="1497"/>
    <cellStyle name="Обычный 2 3 2 3 2" xfId="3472"/>
    <cellStyle name="Обычный 2 3 2 3 3" xfId="3473"/>
    <cellStyle name="Обычный 2 3 2 4" xfId="3474"/>
    <cellStyle name="Обычный 2 3 2 5" xfId="3475"/>
    <cellStyle name="Обычный 2 3 2_4П" xfId="3476"/>
    <cellStyle name="Обычный 2 3 3" xfId="3477"/>
    <cellStyle name="Обычный 2 4" xfId="1498"/>
    <cellStyle name="Обычный 2 4 2" xfId="3478"/>
    <cellStyle name="Обычный 2 4 4" xfId="3479"/>
    <cellStyle name="Обычный 2 5" xfId="1499"/>
    <cellStyle name="Обычный 2 5 2" xfId="1500"/>
    <cellStyle name="Обычный 2 5_4П" xfId="3480"/>
    <cellStyle name="Обычный 2 6" xfId="1501"/>
    <cellStyle name="Обычный 2 6 2" xfId="1502"/>
    <cellStyle name="Обычный 2 6 3" xfId="3481"/>
    <cellStyle name="Обычный 2 6 4" xfId="3482"/>
    <cellStyle name="Обычный 2 6_4П" xfId="3483"/>
    <cellStyle name="Обычный 2 7" xfId="1503"/>
    <cellStyle name="Обычный 2 7 2" xfId="3484"/>
    <cellStyle name="Обычный 2 8" xfId="1504"/>
    <cellStyle name="Обычный 2 8 2" xfId="1505"/>
    <cellStyle name="Обычный 2 8 2 2" xfId="3485"/>
    <cellStyle name="Обычный 2 9" xfId="1506"/>
    <cellStyle name="Обычный 2 9 2" xfId="3486"/>
    <cellStyle name="Обычный 2 9 3" xfId="3487"/>
    <cellStyle name="Обычный 2 9_4П" xfId="3488"/>
    <cellStyle name="Обычный 2_1 квартал по новой форме" xfId="1507"/>
    <cellStyle name="Обычный 20" xfId="1508"/>
    <cellStyle name="Обычный 20 2" xfId="3489"/>
    <cellStyle name="Обычный 21" xfId="1509"/>
    <cellStyle name="Обычный 21 2" xfId="3490"/>
    <cellStyle name="Обычный 21 2 2" xfId="3491"/>
    <cellStyle name="Обычный 21 2 3" xfId="3492"/>
    <cellStyle name="Обычный 21_4П" xfId="3493"/>
    <cellStyle name="Обычный 22" xfId="1510"/>
    <cellStyle name="Обычный 22 2" xfId="3494"/>
    <cellStyle name="Обычный 22 2 2" xfId="3495"/>
    <cellStyle name="Обычный 22 2 3" xfId="3496"/>
    <cellStyle name="Обычный 22_4П" xfId="3497"/>
    <cellStyle name="Обычный 23" xfId="1511"/>
    <cellStyle name="Обычный 23 2" xfId="1512"/>
    <cellStyle name="Обычный 24" xfId="1513"/>
    <cellStyle name="Обычный 25" xfId="1514"/>
    <cellStyle name="Обычный 26" xfId="1515"/>
    <cellStyle name="Обычный 27" xfId="1516"/>
    <cellStyle name="Обычный 28" xfId="1517"/>
    <cellStyle name="Обычный 29" xfId="1518"/>
    <cellStyle name="Обычный 3" xfId="2"/>
    <cellStyle name="Обычный 3 10" xfId="3498"/>
    <cellStyle name="Обычный 3 10 2" xfId="3499"/>
    <cellStyle name="Обычный 3 10 3" xfId="3500"/>
    <cellStyle name="Обычный 3 11" xfId="3501"/>
    <cellStyle name="Обычный 3 12" xfId="3502"/>
    <cellStyle name="Обычный 3 13" xfId="16"/>
    <cellStyle name="Обычный 3 2" xfId="1"/>
    <cellStyle name="Обычный 3 2 2" xfId="1519"/>
    <cellStyle name="Обычный 3 2 2 2" xfId="19"/>
    <cellStyle name="Обычный 3 2 2 2 2" xfId="5"/>
    <cellStyle name="Обычный 3 2 2 2 2 2" xfId="3928"/>
    <cellStyle name="Обычный 3 2 2 3" xfId="3503"/>
    <cellStyle name="Обычный 3 2 2 4" xfId="3504"/>
    <cellStyle name="Обычный 3 2 2 5" xfId="14"/>
    <cellStyle name="Обычный 3 2 2_4П" xfId="3505"/>
    <cellStyle name="Обычный 3 2 3" xfId="1520"/>
    <cellStyle name="Обычный 3 2 3 2" xfId="3506"/>
    <cellStyle name="Обычный 3 2 4" xfId="1521"/>
    <cellStyle name="Обычный 3 2 4 2" xfId="3507"/>
    <cellStyle name="Обычный 3 2 4 3" xfId="3508"/>
    <cellStyle name="Обычный 3 2 5" xfId="3509"/>
    <cellStyle name="Обычный 3 2 6" xfId="3510"/>
    <cellStyle name="Обычный 3 2 7" xfId="1926"/>
    <cellStyle name="Обычный 3 2 8" xfId="3511"/>
    <cellStyle name="Обычный 3 3" xfId="1522"/>
    <cellStyle name="Обычный 3 3 2" xfId="1523"/>
    <cellStyle name="Обычный 3 3 3" xfId="1927"/>
    <cellStyle name="Обычный 3 3 3 2" xfId="3512"/>
    <cellStyle name="Обычный 3 3 3 3" xfId="3513"/>
    <cellStyle name="Обычный 3 3_4П" xfId="3514"/>
    <cellStyle name="Обычный 3 4" xfId="1524"/>
    <cellStyle name="Обычный 3 4 2" xfId="1525"/>
    <cellStyle name="Обычный 3 4 2 2" xfId="1526"/>
    <cellStyle name="Обычный 3 4 3" xfId="1527"/>
    <cellStyle name="Обычный 3 4 3 2" xfId="1528"/>
    <cellStyle name="Обычный 3 4 3 2 2" xfId="3515"/>
    <cellStyle name="Обычный 3 4 3 2 3" xfId="3516"/>
    <cellStyle name="Обычный 3 4 4" xfId="3517"/>
    <cellStyle name="Обычный 3 5" xfId="1529"/>
    <cellStyle name="Обычный 3 5 2" xfId="1530"/>
    <cellStyle name="Обычный 3 5 3" xfId="3518"/>
    <cellStyle name="Обычный 3 6" xfId="1531"/>
    <cellStyle name="Обычный 3 6 2" xfId="3519"/>
    <cellStyle name="Обычный 3 6 2 2" xfId="3520"/>
    <cellStyle name="Обычный 3 6 2 3" xfId="3521"/>
    <cellStyle name="Обычный 3 6 3" xfId="3522"/>
    <cellStyle name="Обычный 3 6 3 2" xfId="3523"/>
    <cellStyle name="Обычный 3 6 3 3" xfId="3524"/>
    <cellStyle name="Обычный 3 6 4" xfId="3525"/>
    <cellStyle name="Обычный 3 6 5" xfId="3526"/>
    <cellStyle name="Обычный 3 6_4П" xfId="3527"/>
    <cellStyle name="Обычный 3 7" xfId="3528"/>
    <cellStyle name="Обычный 3 8" xfId="3529"/>
    <cellStyle name="Обычный 3 9" xfId="3530"/>
    <cellStyle name="Обычный 3_3БК_140711" xfId="1532"/>
    <cellStyle name="Обычный 30" xfId="1533"/>
    <cellStyle name="Обычный 31" xfId="1534"/>
    <cellStyle name="Обычный 32" xfId="1535"/>
    <cellStyle name="Обычный 33" xfId="1536"/>
    <cellStyle name="Обычный 34" xfId="1537"/>
    <cellStyle name="Обычный 35" xfId="1538"/>
    <cellStyle name="Обычный 36" xfId="1539"/>
    <cellStyle name="Обычный 37" xfId="1540"/>
    <cellStyle name="Обычный 38" xfId="1541"/>
    <cellStyle name="Обычный 39" xfId="1542"/>
    <cellStyle name="Обычный 4" xfId="6"/>
    <cellStyle name="Обычный 4 10" xfId="3531"/>
    <cellStyle name="Обычный 4 10 2" xfId="3532"/>
    <cellStyle name="Обычный 4 10 3" xfId="3533"/>
    <cellStyle name="Обычный 4 11" xfId="3534"/>
    <cellStyle name="Обычный 4 11 2" xfId="3535"/>
    <cellStyle name="Обычный 4 11 3" xfId="3536"/>
    <cellStyle name="Обычный 4 12" xfId="3537"/>
    <cellStyle name="Обычный 4 12 2" xfId="3538"/>
    <cellStyle name="Обычный 4 12 3" xfId="3539"/>
    <cellStyle name="Обычный 4 13" xfId="3540"/>
    <cellStyle name="Обычный 4 13 2" xfId="3541"/>
    <cellStyle name="Обычный 4 13 3" xfId="3542"/>
    <cellStyle name="Обычный 4 14" xfId="3543"/>
    <cellStyle name="Обычный 4 14 2" xfId="3544"/>
    <cellStyle name="Обычный 4 14 3" xfId="3545"/>
    <cellStyle name="Обычный 4 15" xfId="3546"/>
    <cellStyle name="Обычный 4 16" xfId="3547"/>
    <cellStyle name="Обычный 4 2" xfId="9"/>
    <cellStyle name="Обычный 4 2 2" xfId="3548"/>
    <cellStyle name="Обычный 4 2 2 2" xfId="3549"/>
    <cellStyle name="Обычный 4 2 2 2 2" xfId="3550"/>
    <cellStyle name="Обычный 4 2 2 2 3" xfId="3551"/>
    <cellStyle name="Обычный 4 2 2 3" xfId="3552"/>
    <cellStyle name="Обычный 4 2 2 4" xfId="3553"/>
    <cellStyle name="Обычный 4 2 2_4П" xfId="3554"/>
    <cellStyle name="Обычный 4 2 3" xfId="3555"/>
    <cellStyle name="Обычный 4 2 3 2" xfId="3556"/>
    <cellStyle name="Обычный 4 2 3 3" xfId="3557"/>
    <cellStyle name="Обычный 4 2 4" xfId="1544"/>
    <cellStyle name="Обычный 4 2 5" xfId="3933"/>
    <cellStyle name="Обычный 4 2 6" xfId="3931"/>
    <cellStyle name="Обычный 4 2 7" xfId="3932"/>
    <cellStyle name="Обычный 4 2 8" xfId="3936"/>
    <cellStyle name="Обычный 4 2 9" xfId="3934"/>
    <cellStyle name="Обычный 4 2_4П" xfId="3558"/>
    <cellStyle name="Обычный 4 3" xfId="1545"/>
    <cellStyle name="Обычный 4 3 2" xfId="1546"/>
    <cellStyle name="Обычный 4 3 3" xfId="3559"/>
    <cellStyle name="Обычный 4 3 4" xfId="3560"/>
    <cellStyle name="Обычный 4 3 5" xfId="3561"/>
    <cellStyle name="Обычный 4 3 6" xfId="3562"/>
    <cellStyle name="Обычный 4 3_4П" xfId="3563"/>
    <cellStyle name="Обычный 4 4" xfId="1547"/>
    <cellStyle name="Обычный 4 4 2" xfId="3564"/>
    <cellStyle name="Обычный 4 4 2 2" xfId="3565"/>
    <cellStyle name="Обычный 4 4 2 3" xfId="3566"/>
    <cellStyle name="Обычный 4 4 3" xfId="3567"/>
    <cellStyle name="Обычный 4 4 4" xfId="3568"/>
    <cellStyle name="Обычный 4 4_4П" xfId="3569"/>
    <cellStyle name="Обычный 4 5" xfId="1548"/>
    <cellStyle name="Обычный 4 5 2" xfId="1549"/>
    <cellStyle name="Обычный 4 5 2 2" xfId="3570"/>
    <cellStyle name="Обычный 4 5 2 3" xfId="3571"/>
    <cellStyle name="Обычный 4 5 3" xfId="3572"/>
    <cellStyle name="Обычный 4 5 4" xfId="3573"/>
    <cellStyle name="Обычный 4 5 5" xfId="3574"/>
    <cellStyle name="Обычный 4 6" xfId="1550"/>
    <cellStyle name="Обычный 4 6 2" xfId="3575"/>
    <cellStyle name="Обычный 4 6 3" xfId="3576"/>
    <cellStyle name="Обычный 4 7" xfId="3577"/>
    <cellStyle name="Обычный 4 7 2" xfId="3578"/>
    <cellStyle name="Обычный 4 7 3" xfId="3579"/>
    <cellStyle name="Обычный 4 8" xfId="3580"/>
    <cellStyle name="Обычный 4 8 2" xfId="3581"/>
    <cellStyle name="Обычный 4 8 3" xfId="3582"/>
    <cellStyle name="Обычный 4 9" xfId="3583"/>
    <cellStyle name="Обычный 4 9 2" xfId="3584"/>
    <cellStyle name="Обычный 4 9 3" xfId="3585"/>
    <cellStyle name="Обычный 4_3БК_140711" xfId="1551"/>
    <cellStyle name="Обычный 40" xfId="1552"/>
    <cellStyle name="Обычный 41" xfId="1553"/>
    <cellStyle name="Обычный 42" xfId="1554"/>
    <cellStyle name="Обычный 43" xfId="1555"/>
    <cellStyle name="Обычный 44" xfId="1556"/>
    <cellStyle name="Обычный 45" xfId="1557"/>
    <cellStyle name="Обычный 45 2" xfId="3586"/>
    <cellStyle name="Обычный 45 3" xfId="3587"/>
    <cellStyle name="Обычный 46" xfId="3588"/>
    <cellStyle name="Обычный 46 2" xfId="3589"/>
    <cellStyle name="Обычный 46 3" xfId="3590"/>
    <cellStyle name="Обычный 47" xfId="3591"/>
    <cellStyle name="Обычный 47 2" xfId="3592"/>
    <cellStyle name="Обычный 47 3" xfId="3593"/>
    <cellStyle name="Обычный 48" xfId="3594"/>
    <cellStyle name="Обычный 48 2" xfId="3595"/>
    <cellStyle name="Обычный 48 3" xfId="3596"/>
    <cellStyle name="Обычный 49" xfId="3597"/>
    <cellStyle name="Обычный 49 2" xfId="3598"/>
    <cellStyle name="Обычный 49 3" xfId="3599"/>
    <cellStyle name="Обычный 5" xfId="1558"/>
    <cellStyle name="Обычный 5 2" xfId="1559"/>
    <cellStyle name="Обычный 5 2 2" xfId="3600"/>
    <cellStyle name="Обычный 5 3" xfId="1560"/>
    <cellStyle name="Обычный 5 4" xfId="1561"/>
    <cellStyle name="Обычный 5 5" xfId="3601"/>
    <cellStyle name="Обычный 5 6" xfId="3602"/>
    <cellStyle name="Обычный 5 7" xfId="3603"/>
    <cellStyle name="Обычный 5_4П" xfId="3604"/>
    <cellStyle name="Обычный 50" xfId="3605"/>
    <cellStyle name="Обычный 51" xfId="3606"/>
    <cellStyle name="Обычный 52" xfId="3607"/>
    <cellStyle name="Обычный 53" xfId="3608"/>
    <cellStyle name="Обычный 54" xfId="3609"/>
    <cellStyle name="Обычный 55" xfId="3610"/>
    <cellStyle name="Обычный 6" xfId="1562"/>
    <cellStyle name="Обычный 6 2" xfId="1563"/>
    <cellStyle name="Обычный 6 2 2" xfId="3611"/>
    <cellStyle name="Обычный 6 3" xfId="3612"/>
    <cellStyle name="Обычный 6_4П" xfId="3613"/>
    <cellStyle name="Обычный 7" xfId="1564"/>
    <cellStyle name="Обычный 7 2" xfId="1565"/>
    <cellStyle name="Обычный 7 2 2" xfId="1566"/>
    <cellStyle name="Обычный 7 2 2 2" xfId="3614"/>
    <cellStyle name="Обычный 7 2 2 2 2" xfId="3615"/>
    <cellStyle name="Обычный 7 2 2 2 3" xfId="3616"/>
    <cellStyle name="Обычный 7 3" xfId="1567"/>
    <cellStyle name="Обычный 7 3 2" xfId="3617"/>
    <cellStyle name="Обычный 7 4" xfId="1568"/>
    <cellStyle name="Обычный 7 5" xfId="3618"/>
    <cellStyle name="Обычный 7_1 вариант (ФОТ-454319)1" xfId="1569"/>
    <cellStyle name="Обычный 8" xfId="1570"/>
    <cellStyle name="Обычный 8 2" xfId="1571"/>
    <cellStyle name="Обычный 8 2 2" xfId="1572"/>
    <cellStyle name="Обычный 8 2 3" xfId="3619"/>
    <cellStyle name="Обычный 8 2 4" xfId="3620"/>
    <cellStyle name="Обычный 8 3" xfId="1573"/>
    <cellStyle name="Обычный 8 3 2" xfId="3621"/>
    <cellStyle name="Обычный 8_4П" xfId="3622"/>
    <cellStyle name="Обычный 9" xfId="1574"/>
    <cellStyle name="Обычный 9 2" xfId="1575"/>
    <cellStyle name="Обычный 9 2 2" xfId="1576"/>
    <cellStyle name="Обычный 9 2 3" xfId="3623"/>
    <cellStyle name="Обычный 9 3" xfId="1577"/>
    <cellStyle name="Обычный 9 4" xfId="1578"/>
    <cellStyle name="Обычный 9 5" xfId="3624"/>
    <cellStyle name="Обычный 9_4П" xfId="3625"/>
    <cellStyle name="п" xfId="1579"/>
    <cellStyle name="п 2" xfId="1580"/>
    <cellStyle name="п 2 2" xfId="3626"/>
    <cellStyle name="п 3" xfId="1581"/>
    <cellStyle name="п 3 2" xfId="3627"/>
    <cellStyle name="п 4" xfId="1582"/>
    <cellStyle name="п 4 2" xfId="3628"/>
    <cellStyle name="п 5" xfId="1583"/>
    <cellStyle name="п 5 2" xfId="3629"/>
    <cellStyle name="п 6" xfId="1584"/>
    <cellStyle name="п 6 2" xfId="3630"/>
    <cellStyle name="п 7" xfId="1585"/>
    <cellStyle name="п 7 2" xfId="3631"/>
    <cellStyle name="п 8" xfId="1586"/>
    <cellStyle name="п 8 2" xfId="3632"/>
    <cellStyle name="п 9" xfId="3633"/>
    <cellStyle name="Плохой 2" xfId="1587"/>
    <cellStyle name="Плохой 2 2" xfId="3634"/>
    <cellStyle name="Плохой 3" xfId="1588"/>
    <cellStyle name="Плохой 3 2" xfId="3635"/>
    <cellStyle name="Подгруппа" xfId="3636"/>
    <cellStyle name="Пояснение 2" xfId="1589"/>
    <cellStyle name="Пояснение 2 2" xfId="3637"/>
    <cellStyle name="Пояснение 3" xfId="1590"/>
    <cellStyle name="Пояснение 3 2" xfId="3638"/>
    <cellStyle name="Примечание 2" xfId="1591"/>
    <cellStyle name="Примечание 2 2" xfId="3639"/>
    <cellStyle name="Примечание 3" xfId="1592"/>
    <cellStyle name="Примечание 3 2" xfId="3640"/>
    <cellStyle name="Продукт" xfId="3641"/>
    <cellStyle name="Процентный" xfId="3939" builtinId="5"/>
    <cellStyle name="Процентный 10" xfId="1593"/>
    <cellStyle name="Процентный 10 2" xfId="1594"/>
    <cellStyle name="Процентный 10 3" xfId="1595"/>
    <cellStyle name="Процентный 11" xfId="3642"/>
    <cellStyle name="Процентный 11 2" xfId="3643"/>
    <cellStyle name="Процентный 11 2 2" xfId="3644"/>
    <cellStyle name="Процентный 11 2 3" xfId="3645"/>
    <cellStyle name="Процентный 11 3" xfId="3646"/>
    <cellStyle name="Процентный 11 4" xfId="3647"/>
    <cellStyle name="Процентный 12" xfId="3648"/>
    <cellStyle name="Процентный 13" xfId="3649"/>
    <cellStyle name="Процентный 13 2" xfId="3650"/>
    <cellStyle name="Процентный 13 2 2" xfId="3651"/>
    <cellStyle name="Процентный 13 2 3" xfId="3652"/>
    <cellStyle name="Процентный 13 3" xfId="3653"/>
    <cellStyle name="Процентный 13 4" xfId="3654"/>
    <cellStyle name="Процентный 14" xfId="3655"/>
    <cellStyle name="Процентный 14 2" xfId="3656"/>
    <cellStyle name="Процентный 14 3" xfId="3657"/>
    <cellStyle name="Процентный 15" xfId="3658"/>
    <cellStyle name="Процентный 15 2" xfId="3659"/>
    <cellStyle name="Процентный 15 3" xfId="3660"/>
    <cellStyle name="Процентный 16" xfId="3661"/>
    <cellStyle name="Процентный 16 2" xfId="3662"/>
    <cellStyle name="Процентный 16 3" xfId="3663"/>
    <cellStyle name="Процентный 17" xfId="3664"/>
    <cellStyle name="Процентный 17 2" xfId="3665"/>
    <cellStyle name="Процентный 17 3" xfId="3666"/>
    <cellStyle name="Процентный 18" xfId="3667"/>
    <cellStyle name="Процентный 18 2" xfId="3668"/>
    <cellStyle name="Процентный 18 3" xfId="3669"/>
    <cellStyle name="Процентный 19" xfId="3670"/>
    <cellStyle name="Процентный 19 2" xfId="3671"/>
    <cellStyle name="Процентный 19 3" xfId="3672"/>
    <cellStyle name="Процентный 2" xfId="1596"/>
    <cellStyle name="Процентный 2 2" xfId="1597"/>
    <cellStyle name="Процентный 2 2 2" xfId="1598"/>
    <cellStyle name="Процентный 2 2 2 2" xfId="1599"/>
    <cellStyle name="Процентный 2 2 2 2 2" xfId="1600"/>
    <cellStyle name="Процентный 2 2 2 3" xfId="1601"/>
    <cellStyle name="Процентный 2 2 3" xfId="1602"/>
    <cellStyle name="Процентный 2 2 4" xfId="3673"/>
    <cellStyle name="Процентный 2 3" xfId="1603"/>
    <cellStyle name="Процентный 2 3 2" xfId="1604"/>
    <cellStyle name="Процентный 2 3 2 2" xfId="1605"/>
    <cellStyle name="Процентный 2 3 2 2 2" xfId="1606"/>
    <cellStyle name="Процентный 2 3 2 3" xfId="1607"/>
    <cellStyle name="Процентный 2 3 2 4" xfId="1608"/>
    <cellStyle name="Процентный 2 3 3" xfId="1609"/>
    <cellStyle name="Процентный 2 3 4" xfId="1610"/>
    <cellStyle name="Процентный 2 4" xfId="1611"/>
    <cellStyle name="Процентный 2 4 2" xfId="3674"/>
    <cellStyle name="Процентный 2 5" xfId="1612"/>
    <cellStyle name="Процентный 2 6" xfId="3675"/>
    <cellStyle name="Процентный 2 7" xfId="3676"/>
    <cellStyle name="Процентный 20" xfId="3677"/>
    <cellStyle name="Процентный 21" xfId="3678"/>
    <cellStyle name="Процентный 3" xfId="1613"/>
    <cellStyle name="Процентный 3 10" xfId="3679"/>
    <cellStyle name="Процентный 3 10 2" xfId="3680"/>
    <cellStyle name="Процентный 3 10 3" xfId="3681"/>
    <cellStyle name="Процентный 3 11" xfId="3682"/>
    <cellStyle name="Процентный 3 11 2" xfId="3683"/>
    <cellStyle name="Процентный 3 11 3" xfId="3684"/>
    <cellStyle name="Процентный 3 12" xfId="3685"/>
    <cellStyle name="Процентный 3 12 2" xfId="3686"/>
    <cellStyle name="Процентный 3 12 3" xfId="3687"/>
    <cellStyle name="Процентный 3 13" xfId="3688"/>
    <cellStyle name="Процентный 3 13 2" xfId="3689"/>
    <cellStyle name="Процентный 3 13 3" xfId="3690"/>
    <cellStyle name="Процентный 3 14" xfId="3691"/>
    <cellStyle name="Процентный 3 14 2" xfId="3692"/>
    <cellStyle name="Процентный 3 14 3" xfId="3693"/>
    <cellStyle name="Процентный 3 15" xfId="3694"/>
    <cellStyle name="Процентный 3 15 2" xfId="3695"/>
    <cellStyle name="Процентный 3 15 3" xfId="3696"/>
    <cellStyle name="Процентный 3 16" xfId="3697"/>
    <cellStyle name="Процентный 3 16 2" xfId="3698"/>
    <cellStyle name="Процентный 3 16 3" xfId="3699"/>
    <cellStyle name="Процентный 3 17" xfId="3700"/>
    <cellStyle name="Процентный 3 17 2" xfId="3701"/>
    <cellStyle name="Процентный 3 17 3" xfId="3702"/>
    <cellStyle name="Процентный 3 18" xfId="3926"/>
    <cellStyle name="Процентный 3 2" xfId="1614"/>
    <cellStyle name="Процентный 3 2 2" xfId="1615"/>
    <cellStyle name="Процентный 3 2 2 2" xfId="1616"/>
    <cellStyle name="Процентный 3 2 3" xfId="1617"/>
    <cellStyle name="Процентный 3 2 4" xfId="3703"/>
    <cellStyle name="Процентный 3 3" xfId="1618"/>
    <cellStyle name="Процентный 3 3 2" xfId="3704"/>
    <cellStyle name="Процентный 3 3 3" xfId="3705"/>
    <cellStyle name="Процентный 3 4" xfId="1619"/>
    <cellStyle name="Процентный 3 4 2" xfId="1620"/>
    <cellStyle name="Процентный 3 4 2 2" xfId="1621"/>
    <cellStyle name="Процентный 3 4 3" xfId="1622"/>
    <cellStyle name="Процентный 3 4 4" xfId="1623"/>
    <cellStyle name="Процентный 3 4 5" xfId="3706"/>
    <cellStyle name="Процентный 3 4 6" xfId="3707"/>
    <cellStyle name="Процентный 3 5" xfId="1624"/>
    <cellStyle name="Процентный 3 5 2" xfId="1625"/>
    <cellStyle name="Процентный 3 5 3" xfId="1626"/>
    <cellStyle name="Процентный 3 6" xfId="1627"/>
    <cellStyle name="Процентный 3 6 2" xfId="1628"/>
    <cellStyle name="Процентный 3 6 3" xfId="1629"/>
    <cellStyle name="Процентный 3 6 4" xfId="3708"/>
    <cellStyle name="Процентный 3 6 5" xfId="3709"/>
    <cellStyle name="Процентный 3 7" xfId="1630"/>
    <cellStyle name="Процентный 3 7 2" xfId="1631"/>
    <cellStyle name="Процентный 3 7 3" xfId="3710"/>
    <cellStyle name="Процентный 3 7 4" xfId="3711"/>
    <cellStyle name="Процентный 3 7 5" xfId="3712"/>
    <cellStyle name="Процентный 3 8" xfId="1632"/>
    <cellStyle name="Процентный 3 8 2" xfId="3713"/>
    <cellStyle name="Процентный 3 8 3" xfId="3714"/>
    <cellStyle name="Процентный 3 8 4" xfId="3715"/>
    <cellStyle name="Процентный 3 9" xfId="3716"/>
    <cellStyle name="Процентный 3 9 2" xfId="3717"/>
    <cellStyle name="Процентный 3 9 3" xfId="3718"/>
    <cellStyle name="Процентный 4" xfId="1633"/>
    <cellStyle name="Процентный 4 2" xfId="1634"/>
    <cellStyle name="Процентный 4 3" xfId="1635"/>
    <cellStyle name="Процентный 4 3 2" xfId="1636"/>
    <cellStyle name="Процентный 4 3 2 2" xfId="1637"/>
    <cellStyle name="Процентный 4 3 2 3" xfId="3719"/>
    <cellStyle name="Процентный 4 3 2 4" xfId="3720"/>
    <cellStyle name="Процентный 4 3 3" xfId="1638"/>
    <cellStyle name="Процентный 4 3 4" xfId="1639"/>
    <cellStyle name="Процентный 4 4" xfId="1640"/>
    <cellStyle name="Процентный 5" xfId="1641"/>
    <cellStyle name="Процентный 5 2" xfId="1642"/>
    <cellStyle name="Процентный 5 2 2" xfId="1643"/>
    <cellStyle name="Процентный 5 2 2 2" xfId="1644"/>
    <cellStyle name="Процентный 5 2 3" xfId="1645"/>
    <cellStyle name="Процентный 5 2 4" xfId="1646"/>
    <cellStyle name="Процентный 5 3" xfId="1647"/>
    <cellStyle name="Процентный 5 4" xfId="1648"/>
    <cellStyle name="Процентный 6" xfId="1649"/>
    <cellStyle name="Процентный 6 2" xfId="1650"/>
    <cellStyle name="Процентный 6 2 2" xfId="1651"/>
    <cellStyle name="Процентный 6 2 2 2" xfId="1652"/>
    <cellStyle name="Процентный 6 2 3" xfId="1653"/>
    <cellStyle name="Процентный 6 2 4" xfId="1654"/>
    <cellStyle name="Процентный 6 3" xfId="1655"/>
    <cellStyle name="Процентный 6 4" xfId="1656"/>
    <cellStyle name="Процентный 6 5" xfId="3721"/>
    <cellStyle name="Процентный 6 6" xfId="3722"/>
    <cellStyle name="Процентный 7" xfId="1657"/>
    <cellStyle name="Процентный 7 2" xfId="1658"/>
    <cellStyle name="Процентный 7 2 2" xfId="1659"/>
    <cellStyle name="Процентный 7 2 3" xfId="1660"/>
    <cellStyle name="Процентный 7 2 4" xfId="3723"/>
    <cellStyle name="Процентный 7 2 5" xfId="3724"/>
    <cellStyle name="Процентный 7 3" xfId="1661"/>
    <cellStyle name="Процентный 7 3 2" xfId="3725"/>
    <cellStyle name="Процентный 7 4" xfId="1662"/>
    <cellStyle name="Процентный 7 4 2" xfId="1663"/>
    <cellStyle name="Процентный 7 4 3" xfId="3726"/>
    <cellStyle name="Процентный 7 4 4" xfId="3727"/>
    <cellStyle name="Процентный 7 5" xfId="1664"/>
    <cellStyle name="Процентный 7 6" xfId="1665"/>
    <cellStyle name="Процентный 8" xfId="1666"/>
    <cellStyle name="Процентный 8 2" xfId="3728"/>
    <cellStyle name="Процентный 9" xfId="1667"/>
    <cellStyle name="Разница" xfId="3729"/>
    <cellStyle name="руб. (0)" xfId="3730"/>
    <cellStyle name="Связанная ячейка 2" xfId="1668"/>
    <cellStyle name="Связанная ячейка 2 2" xfId="3731"/>
    <cellStyle name="Связанная ячейка 3" xfId="1669"/>
    <cellStyle name="Связанная ячейка 3 2" xfId="3732"/>
    <cellStyle name="Стиль 1" xfId="1670"/>
    <cellStyle name="Стиль 1 2" xfId="1671"/>
    <cellStyle name="Стиль 1 2 2" xfId="1672"/>
    <cellStyle name="Стиль 1 2 2 2" xfId="1673"/>
    <cellStyle name="Стиль 1 2 2_4П" xfId="3733"/>
    <cellStyle name="Стиль 1 2 3" xfId="1674"/>
    <cellStyle name="Стиль 1 2 3 2" xfId="3734"/>
    <cellStyle name="Стиль 1 2 3_4П" xfId="3735"/>
    <cellStyle name="Стиль 1 2 4" xfId="3736"/>
    <cellStyle name="Стиль 1 3" xfId="1675"/>
    <cellStyle name="Стиль 1 3 2" xfId="1676"/>
    <cellStyle name="Стиль 1 3 2 2" xfId="3737"/>
    <cellStyle name="Стиль 1 3 2 3" xfId="3738"/>
    <cellStyle name="Стиль 1 3 2_4П" xfId="3739"/>
    <cellStyle name="Стиль 1 3 3" xfId="3740"/>
    <cellStyle name="Стиль 1 3_4П" xfId="3741"/>
    <cellStyle name="Стиль 1 4" xfId="1677"/>
    <cellStyle name="Стиль 1 4 2" xfId="1678"/>
    <cellStyle name="Стиль 1 4_4П" xfId="3742"/>
    <cellStyle name="Стиль 1 5" xfId="1679"/>
    <cellStyle name="Стиль 1 5 2" xfId="3743"/>
    <cellStyle name="Стиль 1 6" xfId="1680"/>
    <cellStyle name="Стиль 1 6 2" xfId="3744"/>
    <cellStyle name="Стиль 1 7" xfId="3745"/>
    <cellStyle name="Стиль 1_(1) Проект скорр инвест бюджета на 2011 год_18 04 2011 (2)" xfId="1681"/>
    <cellStyle name="Стиль 10" xfId="1682"/>
    <cellStyle name="Стиль 2" xfId="1683"/>
    <cellStyle name="Стиль 2 2" xfId="1684"/>
    <cellStyle name="Стиль 2 2 2" xfId="3746"/>
    <cellStyle name="Стиль 3" xfId="1685"/>
    <cellStyle name="Стиль 3 2" xfId="1686"/>
    <cellStyle name="Стиль 3 2 2" xfId="3747"/>
    <cellStyle name="Стиль 4" xfId="1687"/>
    <cellStyle name="Стиль 4 2" xfId="1688"/>
    <cellStyle name="Стиль 4 2 2" xfId="3748"/>
    <cellStyle name="Стиль 5" xfId="1689"/>
    <cellStyle name="Стиль 5 2" xfId="1690"/>
    <cellStyle name="Стиль 5 2 2" xfId="3749"/>
    <cellStyle name="Стиль 6" xfId="1691"/>
    <cellStyle name="Стиль 6 2" xfId="1692"/>
    <cellStyle name="Стиль 6 2 2" xfId="3750"/>
    <cellStyle name="Стиль 6 2 3" xfId="3751"/>
    <cellStyle name="Стиль 6 2_4П" xfId="3752"/>
    <cellStyle name="Стиль 6 3" xfId="1693"/>
    <cellStyle name="Стиль 6 4" xfId="3753"/>
    <cellStyle name="Стиль 6_4П" xfId="3754"/>
    <cellStyle name="Стиль 7" xfId="1694"/>
    <cellStyle name="Стиль 7 2" xfId="3755"/>
    <cellStyle name="Стиль 8" xfId="1695"/>
    <cellStyle name="Стиль 9" xfId="1696"/>
    <cellStyle name="Стиль_названий" xfId="1697"/>
    <cellStyle name="Строка нечётная" xfId="1698"/>
    <cellStyle name="Строка нечётная 2" xfId="1699"/>
    <cellStyle name="Строка чётная" xfId="1700"/>
    <cellStyle name="Строка чётная 2" xfId="1701"/>
    <cellStyle name="Субсчет" xfId="3756"/>
    <cellStyle name="Счет" xfId="3757"/>
    <cellStyle name="Текст предупреждения 2" xfId="1702"/>
    <cellStyle name="Текст предупреждения 2 2" xfId="3758"/>
    <cellStyle name="Текст предупреждения 3" xfId="1703"/>
    <cellStyle name="Текст предупреждения 3 2" xfId="3759"/>
    <cellStyle name="Текстовый" xfId="3760"/>
    <cellStyle name="тонн (0)" xfId="3761"/>
    <cellStyle name="Тыс $ (0)" xfId="3762"/>
    <cellStyle name="Тыс (0)" xfId="3763"/>
    <cellStyle name="тыс. тонн (0)" xfId="3764"/>
    <cellStyle name="Тысячи [0]" xfId="1704"/>
    <cellStyle name="Тысячи [0] 2" xfId="1705"/>
    <cellStyle name="Тысячи [0] 2 2" xfId="1706"/>
    <cellStyle name="Тысячи [0] 2 2 2" xfId="3765"/>
    <cellStyle name="Тысячи [0] 3" xfId="3766"/>
    <cellStyle name="Тысячи [0] 4" xfId="3767"/>
    <cellStyle name="Тысячи [0] 4 2" xfId="3768"/>
    <cellStyle name="Тысячи [а]" xfId="1707"/>
    <cellStyle name="Тысячи_010SN05" xfId="1708"/>
    <cellStyle name="ҮЂғҺ‹Һ‚ҺЉ1" xfId="1709"/>
    <cellStyle name="ҮЂғҺ‹Һ‚ҺЉ1 2" xfId="3769"/>
    <cellStyle name="ҮЂғҺ‹Һ‚ҺЉ2" xfId="1710"/>
    <cellStyle name="ҮЂғҺ‹Һ‚ҺЉ2 2" xfId="3770"/>
    <cellStyle name="Финансовый [0] 2" xfId="1711"/>
    <cellStyle name="Финансовый [0] 2 2" xfId="3771"/>
    <cellStyle name="Финансовый [0] 3" xfId="1712"/>
    <cellStyle name="Финансовый 10" xfId="15"/>
    <cellStyle name="Финансовый 10 2" xfId="1713"/>
    <cellStyle name="Финансовый 10 3" xfId="3772"/>
    <cellStyle name="Финансовый 11" xfId="1714"/>
    <cellStyle name="Финансовый 11 2" xfId="1715"/>
    <cellStyle name="Финансовый 11 3" xfId="1716"/>
    <cellStyle name="Финансовый 11 3 2" xfId="1717"/>
    <cellStyle name="Финансовый 11 3 2 2" xfId="1718"/>
    <cellStyle name="Финансовый 11 4" xfId="1719"/>
    <cellStyle name="Финансовый 11 5" xfId="1720"/>
    <cellStyle name="Финансовый 11 6" xfId="3773"/>
    <cellStyle name="Финансовый 11 7" xfId="3774"/>
    <cellStyle name="Финансовый 12" xfId="1721"/>
    <cellStyle name="Финансовый 12 2" xfId="1722"/>
    <cellStyle name="Финансовый 12 2 2" xfId="1723"/>
    <cellStyle name="Финансовый 12 2 3" xfId="1724"/>
    <cellStyle name="Финансовый 12 2 4" xfId="3775"/>
    <cellStyle name="Финансовый 12 2 5" xfId="3776"/>
    <cellStyle name="Финансовый 12 3" xfId="1725"/>
    <cellStyle name="Финансовый 12 3 2" xfId="1726"/>
    <cellStyle name="Финансовый 12 4" xfId="3777"/>
    <cellStyle name="Финансовый 13" xfId="18"/>
    <cellStyle name="Финансовый 13 2" xfId="1727"/>
    <cellStyle name="Финансовый 13 2 2" xfId="17"/>
    <cellStyle name="Финансовый 13 2 3" xfId="1728"/>
    <cellStyle name="Финансовый 13 2 4" xfId="1928"/>
    <cellStyle name="Финансовый 13 2 5" xfId="3778"/>
    <cellStyle name="Финансовый 13 3" xfId="1729"/>
    <cellStyle name="Финансовый 13 3 2" xfId="1730"/>
    <cellStyle name="Финансовый 13 3 3" xfId="1731"/>
    <cellStyle name="Финансовый 13 3 4" xfId="3779"/>
    <cellStyle name="Финансовый 13 3 5" xfId="3780"/>
    <cellStyle name="Финансовый 13 3 6" xfId="3781"/>
    <cellStyle name="Финансовый 13 4" xfId="1732"/>
    <cellStyle name="Финансовый 13 5" xfId="1733"/>
    <cellStyle name="Финансовый 13 5 2" xfId="1734"/>
    <cellStyle name="Финансовый 13 6" xfId="3782"/>
    <cellStyle name="Финансовый 13 7" xfId="3783"/>
    <cellStyle name="Финансовый 14" xfId="1735"/>
    <cellStyle name="Финансовый 14 2" xfId="1736"/>
    <cellStyle name="Финансовый 14 3" xfId="1737"/>
    <cellStyle name="Финансовый 14 4" xfId="3784"/>
    <cellStyle name="Финансовый 14 5" xfId="3785"/>
    <cellStyle name="Финансовый 14 6" xfId="3786"/>
    <cellStyle name="Финансовый 15" xfId="1738"/>
    <cellStyle name="Финансовый 158" xfId="12"/>
    <cellStyle name="Финансовый 16" xfId="1739"/>
    <cellStyle name="Финансовый 16 2" xfId="1740"/>
    <cellStyle name="Финансовый 16 2 2" xfId="3787"/>
    <cellStyle name="Финансовый 16 2 2 2" xfId="3788"/>
    <cellStyle name="Финансовый 16 2 2 3" xfId="3789"/>
    <cellStyle name="Финансовый 16 3" xfId="1741"/>
    <cellStyle name="Финансовый 16 4" xfId="3790"/>
    <cellStyle name="Финансовый 16 5" xfId="3791"/>
    <cellStyle name="Финансовый 17" xfId="1742"/>
    <cellStyle name="Финансовый 17 2" xfId="1743"/>
    <cellStyle name="Финансовый 17 2 2" xfId="3792"/>
    <cellStyle name="Финансовый 17 2 2 2" xfId="3793"/>
    <cellStyle name="Финансовый 17 2 2 3" xfId="3794"/>
    <cellStyle name="Финансовый 17 3" xfId="1744"/>
    <cellStyle name="Финансовый 17 4" xfId="3795"/>
    <cellStyle name="Финансовый 17 5" xfId="3796"/>
    <cellStyle name="Финансовый 18" xfId="1745"/>
    <cellStyle name="Финансовый 18 2" xfId="1746"/>
    <cellStyle name="Финансовый 18 3" xfId="1747"/>
    <cellStyle name="Финансовый 18 4" xfId="3797"/>
    <cellStyle name="Финансовый 18 5" xfId="3798"/>
    <cellStyle name="Финансовый 19" xfId="1748"/>
    <cellStyle name="Финансовый 19 2" xfId="1749"/>
    <cellStyle name="Финансовый 19 3" xfId="1750"/>
    <cellStyle name="Финансовый 19 4" xfId="3799"/>
    <cellStyle name="Финансовый 19 5" xfId="3800"/>
    <cellStyle name="Финансовый 2" xfId="4"/>
    <cellStyle name="Финансовый 2 10" xfId="1751"/>
    <cellStyle name="Финансовый 2 10 2" xfId="1752"/>
    <cellStyle name="Финансовый 2 10 3" xfId="1753"/>
    <cellStyle name="Финансовый 2 10 4" xfId="3801"/>
    <cellStyle name="Финансовый 2 11" xfId="1754"/>
    <cellStyle name="Финансовый 2 11 2" xfId="1755"/>
    <cellStyle name="Финансовый 2 11 3" xfId="1756"/>
    <cellStyle name="Финансовый 2 11 4" xfId="1757"/>
    <cellStyle name="Финансовый 2 11 4 2" xfId="1758"/>
    <cellStyle name="Финансовый 2 11 5" xfId="1759"/>
    <cellStyle name="Финансовый 2 12" xfId="1760"/>
    <cellStyle name="Финансовый 2 12 2" xfId="1761"/>
    <cellStyle name="Финансовый 2 12 2 2" xfId="3802"/>
    <cellStyle name="Финансовый 2 12 3" xfId="3803"/>
    <cellStyle name="Финансовый 2 13" xfId="1762"/>
    <cellStyle name="Финансовый 2 14" xfId="1763"/>
    <cellStyle name="Финансовый 2 2" xfId="11"/>
    <cellStyle name="Финансовый 2 2 2" xfId="1765"/>
    <cellStyle name="Финансовый 2 2 2 2" xfId="3804"/>
    <cellStyle name="Финансовый 2 2 3" xfId="1766"/>
    <cellStyle name="Финансовый 2 2 3 2" xfId="3805"/>
    <cellStyle name="Финансовый 2 2 4" xfId="1767"/>
    <cellStyle name="Финансовый 2 2 4 2" xfId="1768"/>
    <cellStyle name="Финансовый 2 2 4 2 2" xfId="1769"/>
    <cellStyle name="Финансовый 2 2 4 2 3" xfId="1770"/>
    <cellStyle name="Финансовый 2 2 4 3" xfId="1771"/>
    <cellStyle name="Финансовый 2 2 5" xfId="3806"/>
    <cellStyle name="Финансовый 2 2 6" xfId="1764"/>
    <cellStyle name="Финансовый 2 2_Бюджет 2010 Скрябин А 140709" xfId="1772"/>
    <cellStyle name="Финансовый 2 3" xfId="1773"/>
    <cellStyle name="Финансовый 2 3 2" xfId="1774"/>
    <cellStyle name="Финансовый 2 3 3" xfId="3807"/>
    <cellStyle name="Финансовый 2 4" xfId="1775"/>
    <cellStyle name="Финансовый 2 4 2" xfId="1776"/>
    <cellStyle name="Финансовый 2 4 2 2" xfId="1777"/>
    <cellStyle name="Финансовый 2 4 2 3" xfId="3808"/>
    <cellStyle name="Финансовый 2 4 3" xfId="1778"/>
    <cellStyle name="Финансовый 2 5" xfId="1779"/>
    <cellStyle name="Финансовый 2 5 2" xfId="1780"/>
    <cellStyle name="Финансовый 2 5 3" xfId="1781"/>
    <cellStyle name="Финансовый 2 6" xfId="1782"/>
    <cellStyle name="Финансовый 2 6 2" xfId="1783"/>
    <cellStyle name="Финансовый 2 7" xfId="1784"/>
    <cellStyle name="Финансовый 2 7 2" xfId="3809"/>
    <cellStyle name="Финансовый 2 8" xfId="1785"/>
    <cellStyle name="Финансовый 2 8 2" xfId="1786"/>
    <cellStyle name="Финансовый 2 8 2 2" xfId="3810"/>
    <cellStyle name="Финансовый 2 8 3" xfId="3811"/>
    <cellStyle name="Финансовый 2 9" xfId="1787"/>
    <cellStyle name="Финансовый 2 9 2" xfId="1788"/>
    <cellStyle name="Финансовый 2 9 2 2" xfId="3812"/>
    <cellStyle name="Финансовый 2_Затраты на подпитку (Т-1, т-2, т-3)" xfId="1789"/>
    <cellStyle name="Финансовый 20" xfId="1790"/>
    <cellStyle name="Финансовый 20 2" xfId="1791"/>
    <cellStyle name="Финансовый 20 3" xfId="1792"/>
    <cellStyle name="Финансовый 20 4" xfId="3813"/>
    <cellStyle name="Финансовый 20 5" xfId="3814"/>
    <cellStyle name="Финансовый 21" xfId="1793"/>
    <cellStyle name="Финансовый 21 2" xfId="1794"/>
    <cellStyle name="Финансовый 21 3" xfId="1795"/>
    <cellStyle name="Финансовый 21 4" xfId="3815"/>
    <cellStyle name="Финансовый 21 5" xfId="3816"/>
    <cellStyle name="Финансовый 22" xfId="1796"/>
    <cellStyle name="Финансовый 22 2" xfId="1797"/>
    <cellStyle name="Финансовый 22 3" xfId="1798"/>
    <cellStyle name="Финансовый 22 4" xfId="3817"/>
    <cellStyle name="Финансовый 22 5" xfId="3818"/>
    <cellStyle name="Финансовый 23" xfId="1799"/>
    <cellStyle name="Финансовый 23 2" xfId="1800"/>
    <cellStyle name="Финансовый 23 3" xfId="1801"/>
    <cellStyle name="Финансовый 23 4" xfId="3819"/>
    <cellStyle name="Финансовый 23 5" xfId="3820"/>
    <cellStyle name="Финансовый 24" xfId="1802"/>
    <cellStyle name="Финансовый 25" xfId="1803"/>
    <cellStyle name="Финансовый 25 2" xfId="3821"/>
    <cellStyle name="Финансовый 25 3" xfId="3822"/>
    <cellStyle name="Финансовый 25 4" xfId="3823"/>
    <cellStyle name="Финансовый 26" xfId="1804"/>
    <cellStyle name="Финансовый 26 2" xfId="3824"/>
    <cellStyle name="Финансовый 26 3" xfId="3825"/>
    <cellStyle name="Финансовый 26 4" xfId="3826"/>
    <cellStyle name="Финансовый 27" xfId="1805"/>
    <cellStyle name="Финансовый 27 2" xfId="1806"/>
    <cellStyle name="Финансовый 27 3" xfId="3827"/>
    <cellStyle name="Финансовый 27 4" xfId="3828"/>
    <cellStyle name="Финансовый 28" xfId="1807"/>
    <cellStyle name="Финансовый 29" xfId="1808"/>
    <cellStyle name="Финансовый 29 2" xfId="1809"/>
    <cellStyle name="Финансовый 3" xfId="10"/>
    <cellStyle name="Финансовый 3 2" xfId="1810"/>
    <cellStyle name="Финансовый 3 2 2" xfId="1811"/>
    <cellStyle name="Финансовый 3 2 2 2" xfId="1812"/>
    <cellStyle name="Финансовый 3 2 2 2 2" xfId="3829"/>
    <cellStyle name="Финансовый 3 2 3" xfId="3830"/>
    <cellStyle name="Финансовый 3 2 4" xfId="3831"/>
    <cellStyle name="Финансовый 3 3" xfId="1813"/>
    <cellStyle name="Финансовый 3 3 2" xfId="1814"/>
    <cellStyle name="Финансовый 3 3 2 2" xfId="1815"/>
    <cellStyle name="Финансовый 3 3 3" xfId="3832"/>
    <cellStyle name="Финансовый 3 4" xfId="3833"/>
    <cellStyle name="Финансовый 30" xfId="1816"/>
    <cellStyle name="Финансовый 30 2" xfId="1817"/>
    <cellStyle name="Финансовый 31" xfId="1818"/>
    <cellStyle name="Финансовый 31 2" xfId="1819"/>
    <cellStyle name="Финансовый 32" xfId="1820"/>
    <cellStyle name="Финансовый 32 2" xfId="1821"/>
    <cellStyle name="Финансовый 33" xfId="1822"/>
    <cellStyle name="Финансовый 34" xfId="1823"/>
    <cellStyle name="Финансовый 35" xfId="1824"/>
    <cellStyle name="Финансовый 36" xfId="1825"/>
    <cellStyle name="Финансовый 37" xfId="1826"/>
    <cellStyle name="Финансовый 37 2" xfId="1827"/>
    <cellStyle name="Финансовый 38" xfId="1828"/>
    <cellStyle name="Финансовый 38 2" xfId="1829"/>
    <cellStyle name="Финансовый 39" xfId="1830"/>
    <cellStyle name="Финансовый 4" xfId="1831"/>
    <cellStyle name="Финансовый 4 10" xfId="3834"/>
    <cellStyle name="Финансовый 4 10 2" xfId="3835"/>
    <cellStyle name="Финансовый 4 10 3" xfId="3836"/>
    <cellStyle name="Финансовый 4 11" xfId="3837"/>
    <cellStyle name="Финансовый 4 11 2" xfId="3838"/>
    <cellStyle name="Финансовый 4 11 3" xfId="3839"/>
    <cellStyle name="Финансовый 4 12" xfId="3840"/>
    <cellStyle name="Финансовый 4 12 2" xfId="3841"/>
    <cellStyle name="Финансовый 4 12 3" xfId="3842"/>
    <cellStyle name="Финансовый 4 13" xfId="3843"/>
    <cellStyle name="Финансовый 4 13 2" xfId="3844"/>
    <cellStyle name="Финансовый 4 13 3" xfId="3845"/>
    <cellStyle name="Финансовый 4 14" xfId="3846"/>
    <cellStyle name="Финансовый 4 14 2" xfId="3847"/>
    <cellStyle name="Финансовый 4 14 3" xfId="3848"/>
    <cellStyle name="Финансовый 4 15" xfId="3849"/>
    <cellStyle name="Финансовый 4 15 2" xfId="3850"/>
    <cellStyle name="Финансовый 4 15 3" xfId="3851"/>
    <cellStyle name="Финансовый 4 16" xfId="3852"/>
    <cellStyle name="Финансовый 4 16 2" xfId="3853"/>
    <cellStyle name="Финансовый 4 16 3" xfId="3854"/>
    <cellStyle name="Финансовый 4 17" xfId="3855"/>
    <cellStyle name="Финансовый 4 17 2" xfId="3856"/>
    <cellStyle name="Финансовый 4 17 3" xfId="3857"/>
    <cellStyle name="Финансовый 4 18" xfId="3858"/>
    <cellStyle name="Финансовый 4 2" xfId="1832"/>
    <cellStyle name="Финансовый 4 2 2" xfId="1833"/>
    <cellStyle name="Финансовый 4 2 2 2" xfId="3859"/>
    <cellStyle name="Финансовый 4 3" xfId="1834"/>
    <cellStyle name="Финансовый 4 3 2" xfId="1835"/>
    <cellStyle name="Финансовый 4 3 2 2" xfId="1836"/>
    <cellStyle name="Финансовый 4 3 2 3" xfId="1837"/>
    <cellStyle name="Финансовый 4 3 3" xfId="1838"/>
    <cellStyle name="Финансовый 4 3 3 2" xfId="3860"/>
    <cellStyle name="Финансовый 4 4" xfId="1839"/>
    <cellStyle name="Финансовый 4 4 2" xfId="1840"/>
    <cellStyle name="Финансовый 4 4 2 2" xfId="1841"/>
    <cellStyle name="Финансовый 4 5" xfId="1842"/>
    <cellStyle name="Финансовый 4 5 2" xfId="3861"/>
    <cellStyle name="Финансовый 4 6" xfId="1843"/>
    <cellStyle name="Финансовый 4 6 2" xfId="1844"/>
    <cellStyle name="Финансовый 4 6 3" xfId="1845"/>
    <cellStyle name="Финансовый 4 6 4" xfId="3862"/>
    <cellStyle name="Финансовый 4 6 5" xfId="3863"/>
    <cellStyle name="Финансовый 4 7" xfId="1846"/>
    <cellStyle name="Финансовый 4 7 2" xfId="1847"/>
    <cellStyle name="Финансовый 4 7 3" xfId="1848"/>
    <cellStyle name="Финансовый 4 7 4" xfId="3864"/>
    <cellStyle name="Финансовый 4 7 5" xfId="3865"/>
    <cellStyle name="Финансовый 4 8" xfId="1849"/>
    <cellStyle name="Финансовый 4 8 2" xfId="3866"/>
    <cellStyle name="Финансовый 4 8 3" xfId="3867"/>
    <cellStyle name="Финансовый 4 8 4" xfId="3868"/>
    <cellStyle name="Финансовый 4 9" xfId="1850"/>
    <cellStyle name="Финансовый 4 9 2" xfId="3869"/>
    <cellStyle name="Финансовый 4 9 3" xfId="3870"/>
    <cellStyle name="Финансовый 4 9 4" xfId="3871"/>
    <cellStyle name="Финансовый 4_ТЭЦ-2 _БЮДЖЕТ на 2012г Утвержденный" xfId="1851"/>
    <cellStyle name="Финансовый 40" xfId="1852"/>
    <cellStyle name="Финансовый 41" xfId="1853"/>
    <cellStyle name="Финансовый 42" xfId="1854"/>
    <cellStyle name="Финансовый 43" xfId="1855"/>
    <cellStyle name="Финансовый 44" xfId="1856"/>
    <cellStyle name="Финансовый 45" xfId="1857"/>
    <cellStyle name="Финансовый 46" xfId="1858"/>
    <cellStyle name="Финансовый 47" xfId="1859"/>
    <cellStyle name="Финансовый 48" xfId="1860"/>
    <cellStyle name="Финансовый 49" xfId="1861"/>
    <cellStyle name="Финансовый 5" xfId="1862"/>
    <cellStyle name="Финансовый 5 2" xfId="1863"/>
    <cellStyle name="Финансовый 5 2 2" xfId="1864"/>
    <cellStyle name="Финансовый 5 2 3" xfId="3872"/>
    <cellStyle name="Финансовый 5 2 4" xfId="3873"/>
    <cellStyle name="Финансовый 5 3" xfId="1865"/>
    <cellStyle name="Финансовый 5 3 2" xfId="1866"/>
    <cellStyle name="Финансовый 5 3 3" xfId="1867"/>
    <cellStyle name="Финансовый 5 3 3 2" xfId="3874"/>
    <cellStyle name="Финансовый 5 3 4" xfId="1868"/>
    <cellStyle name="Финансовый 5 4" xfId="1869"/>
    <cellStyle name="Финансовый 5 4 2" xfId="3875"/>
    <cellStyle name="Финансовый 5 5" xfId="3925"/>
    <cellStyle name="Финансовый 50" xfId="1870"/>
    <cellStyle name="Финансовый 51" xfId="1871"/>
    <cellStyle name="Финансовый 52" xfId="1872"/>
    <cellStyle name="Финансовый 53" xfId="1873"/>
    <cellStyle name="Финансовый 54" xfId="1874"/>
    <cellStyle name="Финансовый 55" xfId="1875"/>
    <cellStyle name="Финансовый 56" xfId="1876"/>
    <cellStyle name="Финансовый 56 2" xfId="1877"/>
    <cellStyle name="Финансовый 56 3" xfId="3876"/>
    <cellStyle name="Финансовый 57" xfId="1878"/>
    <cellStyle name="Финансовый 57 2" xfId="3877"/>
    <cellStyle name="Финансовый 58" xfId="3878"/>
    <cellStyle name="Финансовый 59" xfId="3879"/>
    <cellStyle name="Финансовый 6" xfId="1879"/>
    <cellStyle name="Финансовый 6 2" xfId="1880"/>
    <cellStyle name="Финансовый 6 2 2" xfId="1881"/>
    <cellStyle name="Финансовый 6 2 2 2" xfId="1882"/>
    <cellStyle name="Финансовый 6 2 2 2 2" xfId="1883"/>
    <cellStyle name="Финансовый 6 2 2 3" xfId="1884"/>
    <cellStyle name="Финансовый 6 2 2 4" xfId="1885"/>
    <cellStyle name="Финансовый 6 2 2 5" xfId="3880"/>
    <cellStyle name="Финансовый 6 2 2 6" xfId="3881"/>
    <cellStyle name="Финансовый 6 2 3" xfId="1886"/>
    <cellStyle name="Финансовый 6 2 4" xfId="1887"/>
    <cellStyle name="Финансовый 6 2 5" xfId="1888"/>
    <cellStyle name="Финансовый 6 3" xfId="1889"/>
    <cellStyle name="Финансовый 6 4" xfId="1890"/>
    <cellStyle name="Финансовый 6 4 2" xfId="1891"/>
    <cellStyle name="Финансовый 6 4 3" xfId="1892"/>
    <cellStyle name="Финансовый 6 4 4" xfId="3882"/>
    <cellStyle name="Финансовый 6 4 5" xfId="3883"/>
    <cellStyle name="Финансовый 6 4 6" xfId="3884"/>
    <cellStyle name="Финансовый 6 5" xfId="3885"/>
    <cellStyle name="Финансовый 60" xfId="3886"/>
    <cellStyle name="Финансовый 60 2" xfId="3887"/>
    <cellStyle name="Финансовый 60 3" xfId="3888"/>
    <cellStyle name="Финансовый 61" xfId="3889"/>
    <cellStyle name="Финансовый 61 2" xfId="3890"/>
    <cellStyle name="Финансовый 61 3" xfId="3891"/>
    <cellStyle name="Финансовый 62" xfId="3892"/>
    <cellStyle name="Финансовый 62 2" xfId="3893"/>
    <cellStyle name="Финансовый 62 3" xfId="3894"/>
    <cellStyle name="Финансовый 63" xfId="3895"/>
    <cellStyle name="Финансовый 64" xfId="3896"/>
    <cellStyle name="Финансовый 65" xfId="3897"/>
    <cellStyle name="Финансовый 66" xfId="20"/>
    <cellStyle name="Финансовый 67" xfId="3898"/>
    <cellStyle name="Финансовый 68" xfId="3899"/>
    <cellStyle name="Финансовый 69" xfId="3900"/>
    <cellStyle name="Финансовый 7" xfId="1893"/>
    <cellStyle name="Финансовый 7 2" xfId="1894"/>
    <cellStyle name="Финансовый 7 3" xfId="3901"/>
    <cellStyle name="Финансовый 70" xfId="3902"/>
    <cellStyle name="Финансовый 71" xfId="3903"/>
    <cellStyle name="Финансовый 72" xfId="3904"/>
    <cellStyle name="Финансовый 73" xfId="3927"/>
    <cellStyle name="Финансовый 74" xfId="1543"/>
    <cellStyle name="Финансовый 75" xfId="3937"/>
    <cellStyle name="Финансовый 76" xfId="3929"/>
    <cellStyle name="Финансовый 77" xfId="3935"/>
    <cellStyle name="Финансовый 78" xfId="3930"/>
    <cellStyle name="Финансовый 79" xfId="3938"/>
    <cellStyle name="Финансовый 8" xfId="1895"/>
    <cellStyle name="Финансовый 8 2" xfId="1896"/>
    <cellStyle name="Финансовый 8 2 2" xfId="1897"/>
    <cellStyle name="Финансовый 8 2 2 2" xfId="1898"/>
    <cellStyle name="Финансовый 8 2 2 3" xfId="1899"/>
    <cellStyle name="Финансовый 8 2 2 4" xfId="3905"/>
    <cellStyle name="Финансовый 8 2 2 5" xfId="3906"/>
    <cellStyle name="Финансовый 8 2 3" xfId="1900"/>
    <cellStyle name="Финансовый 8 2 4" xfId="1901"/>
    <cellStyle name="Финансовый 8 2 5" xfId="1902"/>
    <cellStyle name="Финансовый 8 3" xfId="1903"/>
    <cellStyle name="Финансовый 8 3 2" xfId="1904"/>
    <cellStyle name="Финансовый 8 3 2 2" xfId="1905"/>
    <cellStyle name="Финансовый 8 3 3" xfId="1906"/>
    <cellStyle name="Финансовый 8 3 4" xfId="1907"/>
    <cellStyle name="Финансовый 8 3 5" xfId="3907"/>
    <cellStyle name="Финансовый 8 4" xfId="1908"/>
    <cellStyle name="Финансовый 8 5" xfId="3908"/>
    <cellStyle name="Финансовый 8 6" xfId="3909"/>
    <cellStyle name="Финансовый 9" xfId="1909"/>
    <cellStyle name="Финансовый 9 2" xfId="1910"/>
    <cellStyle name="Финансовый 9 2 2" xfId="1911"/>
    <cellStyle name="Финансовый 9 2 3" xfId="1912"/>
    <cellStyle name="Финансовый 9 2 4" xfId="3910"/>
    <cellStyle name="Финансовый 9 2 5" xfId="3911"/>
    <cellStyle name="Финансовый 9 3" xfId="1913"/>
    <cellStyle name="Финансовый 9 4" xfId="1914"/>
    <cellStyle name="Финансовый 9 4 2" xfId="1915"/>
    <cellStyle name="Финансовый 9 5" xfId="1916"/>
    <cellStyle name="Финансовый 9 6" xfId="1917"/>
    <cellStyle name="Финансовый 9 7" xfId="1918"/>
    <cellStyle name="Финансовый 9 8" xfId="3912"/>
    <cellStyle name="Финансовый 9 9" xfId="3913"/>
    <cellStyle name="Хороший 2" xfId="1919"/>
    <cellStyle name="Хороший 2 2" xfId="3914"/>
    <cellStyle name="Хороший 3" xfId="1920"/>
    <cellStyle name="Хороший 3 2" xfId="3915"/>
    <cellStyle name="Цена" xfId="1921"/>
    <cellStyle name="Цена 2" xfId="3916"/>
    <cellStyle name="Числовой" xfId="3917"/>
    <cellStyle name="Џђ?–…?’?›?" xfId="1922"/>
    <cellStyle name="Џђһ–…қ’қ›ү" xfId="1923"/>
    <cellStyle name="Џђћ–…ќ’ќ›‰" xfId="1924"/>
    <cellStyle name="Џђћ–…ќ’ќ›‰ 2" xfId="1925"/>
    <cellStyle name="Џђћ–…ќ’ќ›‰ 2 2" xfId="3918"/>
    <cellStyle name="Џђћ–…ќ’ќ›‰ 2 3" xfId="3919"/>
    <cellStyle name="ЏђЋ–…Ќ’Ќ›‰_Бюджет 2010" xfId="3920"/>
    <cellStyle name="Шапка" xfId="3921"/>
    <cellStyle name="ШАУ" xfId="3922"/>
    <cellStyle name="常规_Bal0702" xfId="3923"/>
  </cellStyles>
  <dxfs count="0"/>
  <tableStyles count="0" defaultTableStyle="TableStyleMedium2" defaultPivotStyle="PivotStyleLight16"/>
  <colors>
    <mruColors>
      <color rgb="FF5CE26C"/>
      <color rgb="FFFB537B"/>
      <color rgb="FF66FFFF"/>
      <color rgb="FF31DB45"/>
      <color rgb="FFFF99FF"/>
      <color rgb="FFD47DFF"/>
      <color rgb="FFF9A06F"/>
      <color rgb="FFCCFFCC"/>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l:39695703.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8"/>
  <sheetViews>
    <sheetView tabSelected="1" view="pageBreakPreview" topLeftCell="C199" zoomScale="40" zoomScaleNormal="40" zoomScaleSheetLayoutView="40" zoomScalePageLayoutView="70" workbookViewId="0">
      <selection activeCell="M351" sqref="M351:P351"/>
    </sheetView>
  </sheetViews>
  <sheetFormatPr defaultColWidth="9.140625" defaultRowHeight="23.25" outlineLevelRow="1"/>
  <cols>
    <col min="1" max="1" width="15" style="5" customWidth="1"/>
    <col min="2" max="2" width="36.42578125" style="3" customWidth="1"/>
    <col min="3" max="3" width="66.42578125" style="23" customWidth="1"/>
    <col min="4" max="4" width="21.5703125" style="4" customWidth="1"/>
    <col min="5" max="5" width="61" style="36" customWidth="1"/>
    <col min="6" max="6" width="61" style="3" customWidth="1"/>
    <col min="7" max="7" width="23.85546875" style="5" customWidth="1"/>
    <col min="8" max="8" width="23" style="3" customWidth="1"/>
    <col min="9" max="9" width="22.28515625" style="13" customWidth="1"/>
    <col min="10" max="11" width="22.28515625" style="5" customWidth="1"/>
    <col min="12" max="12" width="133.7109375" style="45" customWidth="1"/>
    <col min="13" max="16" width="24.85546875" style="6" customWidth="1"/>
    <col min="17" max="24" width="24.28515625" style="6" customWidth="1"/>
    <col min="25" max="25" width="28" style="6" customWidth="1"/>
    <col min="26" max="26" width="76.5703125" style="12" customWidth="1"/>
    <col min="27" max="27" width="45.140625" style="6" customWidth="1"/>
    <col min="28" max="28" width="25.140625" style="6" customWidth="1"/>
    <col min="29" max="29" width="20.5703125" style="6" customWidth="1"/>
    <col min="30" max="16384" width="9.140625" style="6"/>
  </cols>
  <sheetData>
    <row r="1" spans="1:26">
      <c r="I1" s="5"/>
      <c r="M1" s="122"/>
      <c r="N1" s="122"/>
      <c r="O1" s="122"/>
      <c r="P1" s="122"/>
      <c r="Z1" s="55" t="s">
        <v>6</v>
      </c>
    </row>
    <row r="2" spans="1:26" s="11" customFormat="1">
      <c r="A2" s="37"/>
      <c r="B2" s="8"/>
      <c r="C2" s="35"/>
      <c r="D2" s="9"/>
      <c r="E2" s="35"/>
      <c r="F2" s="8"/>
      <c r="G2" s="37"/>
      <c r="H2" s="8"/>
      <c r="I2" s="10"/>
      <c r="J2" s="10"/>
      <c r="K2" s="10"/>
      <c r="L2" s="9"/>
      <c r="M2" s="79"/>
      <c r="N2" s="8"/>
      <c r="O2" s="8"/>
      <c r="P2" s="8"/>
      <c r="Z2" s="56" t="s">
        <v>7</v>
      </c>
    </row>
    <row r="3" spans="1:26" s="11" customFormat="1">
      <c r="A3" s="37"/>
      <c r="B3" s="8"/>
      <c r="C3" s="35"/>
      <c r="D3" s="9"/>
      <c r="E3" s="35"/>
      <c r="F3" s="8"/>
      <c r="G3" s="37"/>
      <c r="H3" s="8"/>
      <c r="I3" s="10"/>
      <c r="J3" s="10"/>
      <c r="K3" s="10"/>
      <c r="L3" s="9"/>
      <c r="M3" s="8"/>
      <c r="N3" s="8"/>
      <c r="O3" s="8"/>
      <c r="P3" s="8"/>
      <c r="Z3" s="55" t="s">
        <v>8</v>
      </c>
    </row>
    <row r="4" spans="1:26" s="11" customFormat="1">
      <c r="A4" s="37"/>
      <c r="B4" s="8"/>
      <c r="C4" s="35"/>
      <c r="D4" s="9"/>
      <c r="E4" s="35"/>
      <c r="F4" s="8"/>
      <c r="G4" s="37"/>
      <c r="H4" s="8"/>
      <c r="I4" s="10"/>
      <c r="J4" s="10"/>
      <c r="K4" s="10"/>
      <c r="L4" s="46"/>
      <c r="M4" s="8"/>
      <c r="N4" s="8"/>
      <c r="O4" s="8"/>
      <c r="P4" s="8"/>
      <c r="Z4" s="55" t="s">
        <v>9</v>
      </c>
    </row>
    <row r="5" spans="1:26" s="11" customFormat="1">
      <c r="A5" s="37"/>
      <c r="B5" s="8"/>
      <c r="C5" s="35"/>
      <c r="D5" s="9"/>
      <c r="E5" s="35"/>
      <c r="F5" s="8"/>
      <c r="G5" s="37"/>
      <c r="H5" s="8"/>
      <c r="I5" s="10"/>
      <c r="J5" s="10"/>
      <c r="K5" s="10"/>
      <c r="L5" s="47"/>
      <c r="M5" s="8"/>
      <c r="N5" s="8"/>
      <c r="O5" s="8"/>
      <c r="P5" s="8"/>
      <c r="Z5" s="55"/>
    </row>
    <row r="6" spans="1:26" s="11" customFormat="1">
      <c r="A6" s="37"/>
      <c r="B6" s="8"/>
      <c r="C6" s="35"/>
      <c r="D6" s="9"/>
      <c r="E6" s="35"/>
      <c r="F6" s="8"/>
      <c r="G6" s="37"/>
      <c r="H6" s="8"/>
      <c r="I6" s="10"/>
      <c r="J6" s="10"/>
      <c r="K6" s="10"/>
      <c r="L6" s="9"/>
      <c r="M6" s="8"/>
      <c r="N6" s="8"/>
      <c r="O6" s="8"/>
      <c r="P6" s="8"/>
      <c r="Z6" s="55" t="s">
        <v>10</v>
      </c>
    </row>
    <row r="7" spans="1:26" s="11" customFormat="1">
      <c r="A7" s="37"/>
      <c r="B7" s="8"/>
      <c r="C7" s="35"/>
      <c r="D7" s="9"/>
      <c r="E7" s="35"/>
      <c r="F7" s="8"/>
      <c r="G7" s="37"/>
      <c r="H7" s="8"/>
      <c r="I7" s="10"/>
      <c r="J7" s="10"/>
      <c r="K7" s="10"/>
      <c r="L7" s="9"/>
      <c r="M7" s="8"/>
      <c r="N7" s="8"/>
      <c r="O7" s="8"/>
      <c r="P7" s="8"/>
      <c r="Z7" s="7"/>
    </row>
    <row r="8" spans="1:26" s="11" customFormat="1" ht="27">
      <c r="A8" s="37"/>
      <c r="B8" s="8"/>
      <c r="C8" s="35"/>
      <c r="D8" s="9"/>
      <c r="E8" s="35"/>
      <c r="F8" s="8"/>
      <c r="G8" s="37"/>
      <c r="H8" s="8"/>
      <c r="I8" s="10"/>
      <c r="J8" s="10"/>
      <c r="K8" s="10"/>
      <c r="L8" s="52" t="s">
        <v>508</v>
      </c>
      <c r="M8" s="8"/>
      <c r="N8" s="8"/>
      <c r="O8" s="8"/>
      <c r="P8" s="8"/>
    </row>
    <row r="9" spans="1:26" s="11" customFormat="1" ht="27">
      <c r="A9" s="37"/>
      <c r="B9" s="8"/>
      <c r="C9" s="35"/>
      <c r="D9" s="9"/>
      <c r="E9" s="35"/>
      <c r="F9" s="8"/>
      <c r="G9" s="37"/>
      <c r="H9" s="8"/>
      <c r="I9" s="10"/>
      <c r="J9" s="10"/>
      <c r="K9" s="10"/>
      <c r="L9" s="52" t="s">
        <v>509</v>
      </c>
      <c r="M9" s="8"/>
      <c r="N9" s="8"/>
      <c r="O9" s="8"/>
      <c r="P9" s="8"/>
    </row>
    <row r="10" spans="1:26" s="11" customFormat="1" ht="27">
      <c r="A10" s="37"/>
      <c r="B10" s="8"/>
      <c r="C10" s="35"/>
      <c r="D10" s="9"/>
      <c r="E10" s="35"/>
      <c r="F10" s="8"/>
      <c r="G10" s="37"/>
      <c r="H10" s="8"/>
      <c r="I10" s="10"/>
      <c r="J10" s="10"/>
      <c r="K10" s="10"/>
      <c r="L10" s="52" t="s">
        <v>510</v>
      </c>
      <c r="M10" s="8"/>
      <c r="N10" s="8"/>
      <c r="O10" s="8"/>
      <c r="P10" s="8"/>
    </row>
    <row r="11" spans="1:26" s="11" customFormat="1" ht="27">
      <c r="A11" s="37"/>
      <c r="B11" s="8"/>
      <c r="C11" s="35"/>
      <c r="D11" s="9"/>
      <c r="E11" s="35"/>
      <c r="F11" s="8"/>
      <c r="G11" s="37"/>
      <c r="H11" s="8"/>
      <c r="I11" s="10"/>
      <c r="J11" s="10"/>
      <c r="K11" s="10"/>
      <c r="L11" s="53" t="s">
        <v>511</v>
      </c>
      <c r="M11" s="8"/>
      <c r="N11" s="8"/>
      <c r="O11" s="8"/>
      <c r="P11" s="8"/>
    </row>
    <row r="12" spans="1:26" s="11" customFormat="1" ht="27.75">
      <c r="A12" s="37"/>
      <c r="B12" s="8"/>
      <c r="C12" s="35"/>
      <c r="D12" s="9"/>
      <c r="E12" s="35"/>
      <c r="F12" s="8"/>
      <c r="G12" s="37"/>
      <c r="H12" s="8"/>
      <c r="I12" s="10"/>
      <c r="J12" s="10"/>
      <c r="K12" s="10"/>
      <c r="L12" s="54" t="s">
        <v>512</v>
      </c>
      <c r="M12" s="8"/>
      <c r="N12" s="8"/>
      <c r="O12" s="8"/>
      <c r="P12" s="8"/>
    </row>
    <row r="13" spans="1:26" s="11" customFormat="1" ht="27">
      <c r="A13" s="37"/>
      <c r="B13" s="8"/>
      <c r="C13" s="35"/>
      <c r="D13" s="9"/>
      <c r="E13" s="35"/>
      <c r="F13" s="8"/>
      <c r="G13" s="37"/>
      <c r="H13" s="8"/>
      <c r="I13" s="10"/>
      <c r="J13" s="10"/>
      <c r="K13" s="77"/>
      <c r="L13" s="48"/>
      <c r="M13" s="8"/>
      <c r="N13" s="8"/>
      <c r="O13" s="8"/>
      <c r="P13" s="8"/>
    </row>
    <row r="14" spans="1:26" s="13" customFormat="1" ht="69" customHeight="1">
      <c r="A14" s="112" t="s">
        <v>513</v>
      </c>
      <c r="B14" s="124" t="s">
        <v>514</v>
      </c>
      <c r="C14" s="124"/>
      <c r="D14" s="124"/>
      <c r="E14" s="124"/>
      <c r="F14" s="124"/>
      <c r="G14" s="124"/>
      <c r="H14" s="124" t="s">
        <v>515</v>
      </c>
      <c r="I14" s="124" t="s">
        <v>516</v>
      </c>
      <c r="J14" s="124"/>
      <c r="K14" s="124"/>
      <c r="L14" s="124"/>
      <c r="M14" s="123" t="s">
        <v>517</v>
      </c>
      <c r="N14" s="123"/>
      <c r="O14" s="123"/>
      <c r="P14" s="123"/>
      <c r="Q14" s="124" t="s">
        <v>695</v>
      </c>
      <c r="R14" s="124"/>
      <c r="S14" s="124"/>
      <c r="T14" s="124"/>
      <c r="U14" s="124"/>
      <c r="V14" s="124"/>
      <c r="W14" s="124"/>
      <c r="X14" s="124"/>
      <c r="Y14" s="124" t="s">
        <v>696</v>
      </c>
      <c r="Z14" s="124" t="s">
        <v>518</v>
      </c>
    </row>
    <row r="15" spans="1:26" s="13" customFormat="1" ht="153" customHeight="1">
      <c r="A15" s="112"/>
      <c r="B15" s="112" t="s">
        <v>519</v>
      </c>
      <c r="C15" s="112" t="s">
        <v>520</v>
      </c>
      <c r="D15" s="112" t="s">
        <v>521</v>
      </c>
      <c r="E15" s="112" t="s">
        <v>697</v>
      </c>
      <c r="F15" s="112"/>
      <c r="G15" s="112" t="s">
        <v>522</v>
      </c>
      <c r="H15" s="124"/>
      <c r="I15" s="112" t="s">
        <v>523</v>
      </c>
      <c r="J15" s="123" t="s">
        <v>1</v>
      </c>
      <c r="K15" s="123" t="s">
        <v>524</v>
      </c>
      <c r="L15" s="125" t="s">
        <v>525</v>
      </c>
      <c r="M15" s="112" t="s">
        <v>526</v>
      </c>
      <c r="N15" s="112"/>
      <c r="O15" s="112" t="s">
        <v>527</v>
      </c>
      <c r="P15" s="112" t="s">
        <v>528</v>
      </c>
      <c r="Q15" s="123" t="s">
        <v>698</v>
      </c>
      <c r="R15" s="123"/>
      <c r="S15" s="124" t="s">
        <v>529</v>
      </c>
      <c r="T15" s="124"/>
      <c r="U15" s="124" t="s">
        <v>530</v>
      </c>
      <c r="V15" s="124"/>
      <c r="W15" s="124" t="s">
        <v>531</v>
      </c>
      <c r="X15" s="124"/>
      <c r="Y15" s="124"/>
      <c r="Z15" s="124"/>
    </row>
    <row r="16" spans="1:26" s="13" customFormat="1" ht="117" customHeight="1">
      <c r="A16" s="112"/>
      <c r="B16" s="112"/>
      <c r="C16" s="112"/>
      <c r="D16" s="113"/>
      <c r="E16" s="15" t="s">
        <v>532</v>
      </c>
      <c r="F16" s="15" t="s">
        <v>0</v>
      </c>
      <c r="G16" s="112"/>
      <c r="H16" s="124"/>
      <c r="I16" s="112"/>
      <c r="J16" s="123"/>
      <c r="K16" s="123"/>
      <c r="L16" s="125"/>
      <c r="M16" s="91" t="s">
        <v>2</v>
      </c>
      <c r="N16" s="91" t="s">
        <v>533</v>
      </c>
      <c r="O16" s="112"/>
      <c r="P16" s="112"/>
      <c r="Q16" s="92" t="s">
        <v>534</v>
      </c>
      <c r="R16" s="92" t="s">
        <v>535</v>
      </c>
      <c r="S16" s="92" t="s">
        <v>534</v>
      </c>
      <c r="T16" s="92" t="s">
        <v>535</v>
      </c>
      <c r="U16" s="92" t="s">
        <v>532</v>
      </c>
      <c r="V16" s="92" t="s">
        <v>0</v>
      </c>
      <c r="W16" s="92" t="s">
        <v>534</v>
      </c>
      <c r="X16" s="92" t="s">
        <v>535</v>
      </c>
      <c r="Y16" s="124"/>
      <c r="Z16" s="124"/>
    </row>
    <row r="17" spans="1:26" s="13" customFormat="1">
      <c r="A17" s="14">
        <v>1</v>
      </c>
      <c r="B17" s="14">
        <v>2</v>
      </c>
      <c r="C17" s="14">
        <v>3</v>
      </c>
      <c r="D17" s="14">
        <v>4</v>
      </c>
      <c r="E17" s="38">
        <v>5</v>
      </c>
      <c r="F17" s="14">
        <v>6</v>
      </c>
      <c r="G17" s="14">
        <v>7</v>
      </c>
      <c r="H17" s="14">
        <v>8</v>
      </c>
      <c r="I17" s="14">
        <v>9</v>
      </c>
      <c r="J17" s="14">
        <v>10</v>
      </c>
      <c r="K17" s="14">
        <v>11</v>
      </c>
      <c r="L17" s="14">
        <v>12</v>
      </c>
      <c r="M17" s="14">
        <v>13</v>
      </c>
      <c r="N17" s="14">
        <v>14</v>
      </c>
      <c r="O17" s="14">
        <v>15</v>
      </c>
      <c r="P17" s="14">
        <v>16</v>
      </c>
      <c r="Q17" s="14">
        <v>17</v>
      </c>
      <c r="R17" s="14">
        <v>18</v>
      </c>
      <c r="S17" s="14">
        <v>19</v>
      </c>
      <c r="T17" s="14">
        <v>20</v>
      </c>
      <c r="U17" s="14">
        <v>21</v>
      </c>
      <c r="V17" s="14">
        <v>22</v>
      </c>
      <c r="W17" s="14">
        <v>23</v>
      </c>
      <c r="X17" s="14">
        <v>24</v>
      </c>
      <c r="Y17" s="14">
        <v>25</v>
      </c>
      <c r="Z17" s="62">
        <v>26</v>
      </c>
    </row>
    <row r="18" spans="1:26" s="13" customFormat="1">
      <c r="A18" s="14"/>
      <c r="B18" s="14"/>
      <c r="C18" s="14" t="s">
        <v>537</v>
      </c>
      <c r="D18" s="15"/>
      <c r="E18" s="38"/>
      <c r="F18" s="14"/>
      <c r="G18" s="14"/>
      <c r="H18" s="14"/>
      <c r="I18" s="16"/>
      <c r="J18" s="16"/>
      <c r="K18" s="14"/>
      <c r="L18" s="38"/>
      <c r="M18" s="14"/>
      <c r="N18" s="14"/>
      <c r="O18" s="14"/>
      <c r="P18" s="14"/>
      <c r="Q18" s="18"/>
      <c r="R18" s="18"/>
      <c r="S18" s="14"/>
      <c r="T18" s="14"/>
      <c r="U18" s="14"/>
      <c r="V18" s="14"/>
      <c r="W18" s="18"/>
      <c r="X18" s="18"/>
      <c r="Y18" s="14"/>
      <c r="Z18" s="62"/>
    </row>
    <row r="19" spans="1:26" s="13" customFormat="1" ht="46.5" customHeight="1">
      <c r="A19" s="117">
        <v>1</v>
      </c>
      <c r="B19" s="126" t="s">
        <v>536</v>
      </c>
      <c r="C19" s="114" t="s">
        <v>538</v>
      </c>
      <c r="D19" s="14" t="s">
        <v>11</v>
      </c>
      <c r="E19" s="69" t="s">
        <v>299</v>
      </c>
      <c r="F19" s="69" t="s">
        <v>299</v>
      </c>
      <c r="G19" s="117" t="s">
        <v>16</v>
      </c>
      <c r="H19" s="134" t="s">
        <v>507</v>
      </c>
      <c r="I19" s="119">
        <v>518670.89458714402</v>
      </c>
      <c r="J19" s="119">
        <v>36332.485119999998</v>
      </c>
      <c r="K19" s="119">
        <f>J19-I19</f>
        <v>-482338.40946714405</v>
      </c>
      <c r="L19" s="93" t="s">
        <v>252</v>
      </c>
      <c r="M19" s="119"/>
      <c r="N19" s="119"/>
      <c r="O19" s="119"/>
      <c r="P19" s="119">
        <v>36332.485119999998</v>
      </c>
      <c r="Q19" s="149">
        <v>6961318.4270000001</v>
      </c>
      <c r="R19" s="151">
        <v>6837774.4859999996</v>
      </c>
      <c r="S19" s="149"/>
      <c r="T19" s="149"/>
      <c r="U19" s="149"/>
      <c r="V19" s="149"/>
      <c r="W19" s="149"/>
      <c r="X19" s="149"/>
      <c r="Y19" s="149"/>
      <c r="Z19" s="101" t="s">
        <v>727</v>
      </c>
    </row>
    <row r="20" spans="1:26" s="13" customFormat="1" ht="93">
      <c r="A20" s="105"/>
      <c r="B20" s="127"/>
      <c r="C20" s="115"/>
      <c r="D20" s="14" t="s">
        <v>693</v>
      </c>
      <c r="E20" s="69" t="s">
        <v>300</v>
      </c>
      <c r="F20" s="69" t="s">
        <v>300</v>
      </c>
      <c r="G20" s="141"/>
      <c r="H20" s="127"/>
      <c r="I20" s="120"/>
      <c r="J20" s="120"/>
      <c r="K20" s="120"/>
      <c r="L20" s="99"/>
      <c r="M20" s="141"/>
      <c r="N20" s="141"/>
      <c r="O20" s="141"/>
      <c r="P20" s="141"/>
      <c r="Q20" s="150"/>
      <c r="R20" s="152"/>
      <c r="S20" s="150"/>
      <c r="T20" s="150"/>
      <c r="U20" s="150"/>
      <c r="V20" s="150"/>
      <c r="W20" s="150"/>
      <c r="X20" s="150"/>
      <c r="Y20" s="150"/>
      <c r="Z20" s="102"/>
    </row>
    <row r="21" spans="1:26" s="13" customFormat="1" ht="116.25">
      <c r="A21" s="105"/>
      <c r="B21" s="127"/>
      <c r="C21" s="115"/>
      <c r="D21" s="14" t="s">
        <v>693</v>
      </c>
      <c r="E21" s="69" t="s">
        <v>301</v>
      </c>
      <c r="F21" s="69" t="s">
        <v>301</v>
      </c>
      <c r="G21" s="141"/>
      <c r="H21" s="127"/>
      <c r="I21" s="120"/>
      <c r="J21" s="120"/>
      <c r="K21" s="120"/>
      <c r="L21" s="99"/>
      <c r="M21" s="141"/>
      <c r="N21" s="141"/>
      <c r="O21" s="141"/>
      <c r="P21" s="141"/>
      <c r="Q21" s="150"/>
      <c r="R21" s="152"/>
      <c r="S21" s="150"/>
      <c r="T21" s="150"/>
      <c r="U21" s="150"/>
      <c r="V21" s="150"/>
      <c r="W21" s="150"/>
      <c r="X21" s="150"/>
      <c r="Y21" s="150"/>
      <c r="Z21" s="102"/>
    </row>
    <row r="22" spans="1:26" s="13" customFormat="1" ht="46.5">
      <c r="A22" s="105"/>
      <c r="B22" s="127"/>
      <c r="C22" s="115"/>
      <c r="D22" s="14" t="s">
        <v>699</v>
      </c>
      <c r="E22" s="69" t="s">
        <v>302</v>
      </c>
      <c r="F22" s="69" t="s">
        <v>302</v>
      </c>
      <c r="G22" s="141"/>
      <c r="H22" s="127"/>
      <c r="I22" s="120"/>
      <c r="J22" s="120"/>
      <c r="K22" s="120"/>
      <c r="L22" s="99"/>
      <c r="M22" s="141"/>
      <c r="N22" s="141"/>
      <c r="O22" s="141"/>
      <c r="P22" s="141"/>
      <c r="Q22" s="150"/>
      <c r="R22" s="152"/>
      <c r="S22" s="150"/>
      <c r="T22" s="150"/>
      <c r="U22" s="150"/>
      <c r="V22" s="150"/>
      <c r="W22" s="150"/>
      <c r="X22" s="150"/>
      <c r="Y22" s="150"/>
      <c r="Z22" s="102"/>
    </row>
    <row r="23" spans="1:26" s="13" customFormat="1" ht="46.5">
      <c r="A23" s="105"/>
      <c r="B23" s="127"/>
      <c r="C23" s="115"/>
      <c r="D23" s="14" t="s">
        <v>693</v>
      </c>
      <c r="E23" s="69" t="s">
        <v>303</v>
      </c>
      <c r="F23" s="69" t="s">
        <v>303</v>
      </c>
      <c r="G23" s="141"/>
      <c r="H23" s="127"/>
      <c r="I23" s="120"/>
      <c r="J23" s="120"/>
      <c r="K23" s="120"/>
      <c r="L23" s="99"/>
      <c r="M23" s="141"/>
      <c r="N23" s="141"/>
      <c r="O23" s="141"/>
      <c r="P23" s="141"/>
      <c r="Q23" s="150"/>
      <c r="R23" s="152"/>
      <c r="S23" s="150"/>
      <c r="T23" s="150"/>
      <c r="U23" s="150"/>
      <c r="V23" s="150"/>
      <c r="W23" s="150"/>
      <c r="X23" s="150"/>
      <c r="Y23" s="150"/>
      <c r="Z23" s="102"/>
    </row>
    <row r="24" spans="1:26" s="13" customFormat="1" ht="116.25">
      <c r="A24" s="105"/>
      <c r="B24" s="127"/>
      <c r="C24" s="115"/>
      <c r="D24" s="14" t="s">
        <v>12</v>
      </c>
      <c r="E24" s="69" t="s">
        <v>304</v>
      </c>
      <c r="F24" s="69" t="s">
        <v>305</v>
      </c>
      <c r="G24" s="141"/>
      <c r="H24" s="127"/>
      <c r="I24" s="120"/>
      <c r="J24" s="120"/>
      <c r="K24" s="120"/>
      <c r="L24" s="99"/>
      <c r="M24" s="141"/>
      <c r="N24" s="141"/>
      <c r="O24" s="141"/>
      <c r="P24" s="141"/>
      <c r="Q24" s="150"/>
      <c r="R24" s="152"/>
      <c r="S24" s="150"/>
      <c r="T24" s="150"/>
      <c r="U24" s="150"/>
      <c r="V24" s="150"/>
      <c r="W24" s="150"/>
      <c r="X24" s="150"/>
      <c r="Y24" s="150"/>
      <c r="Z24" s="102"/>
    </row>
    <row r="25" spans="1:26" s="13" customFormat="1" ht="46.5">
      <c r="A25" s="105"/>
      <c r="B25" s="127"/>
      <c r="C25" s="115"/>
      <c r="D25" s="14" t="s">
        <v>11</v>
      </c>
      <c r="E25" s="69" t="s">
        <v>306</v>
      </c>
      <c r="F25" s="69" t="s">
        <v>307</v>
      </c>
      <c r="G25" s="141"/>
      <c r="H25" s="127"/>
      <c r="I25" s="120"/>
      <c r="J25" s="120"/>
      <c r="K25" s="120"/>
      <c r="L25" s="99"/>
      <c r="M25" s="141"/>
      <c r="N25" s="141"/>
      <c r="O25" s="141"/>
      <c r="P25" s="141"/>
      <c r="Q25" s="150"/>
      <c r="R25" s="152"/>
      <c r="S25" s="150"/>
      <c r="T25" s="150"/>
      <c r="U25" s="150"/>
      <c r="V25" s="150"/>
      <c r="W25" s="150"/>
      <c r="X25" s="150"/>
      <c r="Y25" s="150"/>
      <c r="Z25" s="102"/>
    </row>
    <row r="26" spans="1:26" s="13" customFormat="1" ht="69.75">
      <c r="A26" s="105"/>
      <c r="B26" s="127"/>
      <c r="C26" s="115"/>
      <c r="D26" s="14" t="s">
        <v>699</v>
      </c>
      <c r="E26" s="69" t="s">
        <v>308</v>
      </c>
      <c r="F26" s="69" t="s">
        <v>308</v>
      </c>
      <c r="G26" s="141"/>
      <c r="H26" s="127"/>
      <c r="I26" s="120"/>
      <c r="J26" s="120"/>
      <c r="K26" s="120"/>
      <c r="L26" s="99"/>
      <c r="M26" s="141"/>
      <c r="N26" s="141"/>
      <c r="O26" s="141"/>
      <c r="P26" s="141"/>
      <c r="Q26" s="150"/>
      <c r="R26" s="152"/>
      <c r="S26" s="150"/>
      <c r="T26" s="150"/>
      <c r="U26" s="150"/>
      <c r="V26" s="150"/>
      <c r="W26" s="150"/>
      <c r="X26" s="150"/>
      <c r="Y26" s="150"/>
      <c r="Z26" s="102"/>
    </row>
    <row r="27" spans="1:26" s="13" customFormat="1" ht="69.75">
      <c r="A27" s="105"/>
      <c r="B27" s="127"/>
      <c r="C27" s="115"/>
      <c r="D27" s="14" t="s">
        <v>699</v>
      </c>
      <c r="E27" s="69" t="s">
        <v>309</v>
      </c>
      <c r="F27" s="69" t="s">
        <v>309</v>
      </c>
      <c r="G27" s="141"/>
      <c r="H27" s="127"/>
      <c r="I27" s="120"/>
      <c r="J27" s="120"/>
      <c r="K27" s="120"/>
      <c r="L27" s="99"/>
      <c r="M27" s="141"/>
      <c r="N27" s="141"/>
      <c r="O27" s="141"/>
      <c r="P27" s="141"/>
      <c r="Q27" s="150"/>
      <c r="R27" s="152"/>
      <c r="S27" s="150"/>
      <c r="T27" s="150"/>
      <c r="U27" s="150"/>
      <c r="V27" s="150"/>
      <c r="W27" s="150"/>
      <c r="X27" s="150"/>
      <c r="Y27" s="150"/>
      <c r="Z27" s="102"/>
    </row>
    <row r="28" spans="1:26" s="13" customFormat="1" ht="46.5">
      <c r="A28" s="105"/>
      <c r="B28" s="127"/>
      <c r="C28" s="115"/>
      <c r="D28" s="14" t="s">
        <v>12</v>
      </c>
      <c r="E28" s="69" t="s">
        <v>310</v>
      </c>
      <c r="F28" s="69" t="s">
        <v>310</v>
      </c>
      <c r="G28" s="141"/>
      <c r="H28" s="127"/>
      <c r="I28" s="120"/>
      <c r="J28" s="120"/>
      <c r="K28" s="120"/>
      <c r="L28" s="99"/>
      <c r="M28" s="141"/>
      <c r="N28" s="141"/>
      <c r="O28" s="141"/>
      <c r="P28" s="141"/>
      <c r="Q28" s="150"/>
      <c r="R28" s="152"/>
      <c r="S28" s="150"/>
      <c r="T28" s="150"/>
      <c r="U28" s="150"/>
      <c r="V28" s="150"/>
      <c r="W28" s="150"/>
      <c r="X28" s="150"/>
      <c r="Y28" s="150"/>
      <c r="Z28" s="102"/>
    </row>
    <row r="29" spans="1:26" s="13" customFormat="1" ht="93">
      <c r="A29" s="105"/>
      <c r="B29" s="127"/>
      <c r="C29" s="115"/>
      <c r="D29" s="14" t="s">
        <v>699</v>
      </c>
      <c r="E29" s="69" t="s">
        <v>311</v>
      </c>
      <c r="F29" s="69" t="s">
        <v>311</v>
      </c>
      <c r="G29" s="141"/>
      <c r="H29" s="127"/>
      <c r="I29" s="120"/>
      <c r="J29" s="120"/>
      <c r="K29" s="120"/>
      <c r="L29" s="99"/>
      <c r="M29" s="141"/>
      <c r="N29" s="141"/>
      <c r="O29" s="141"/>
      <c r="P29" s="141"/>
      <c r="Q29" s="150"/>
      <c r="R29" s="152"/>
      <c r="S29" s="150"/>
      <c r="T29" s="150"/>
      <c r="U29" s="150"/>
      <c r="V29" s="150"/>
      <c r="W29" s="150"/>
      <c r="X29" s="150"/>
      <c r="Y29" s="150"/>
      <c r="Z29" s="102"/>
    </row>
    <row r="30" spans="1:26" s="13" customFormat="1">
      <c r="A30" s="105"/>
      <c r="B30" s="127"/>
      <c r="C30" s="115"/>
      <c r="D30" s="14" t="s">
        <v>699</v>
      </c>
      <c r="E30" s="69" t="s">
        <v>312</v>
      </c>
      <c r="F30" s="69" t="s">
        <v>312</v>
      </c>
      <c r="G30" s="141"/>
      <c r="H30" s="127"/>
      <c r="I30" s="120"/>
      <c r="J30" s="120"/>
      <c r="K30" s="120"/>
      <c r="L30" s="99"/>
      <c r="M30" s="141"/>
      <c r="N30" s="141"/>
      <c r="O30" s="141"/>
      <c r="P30" s="141"/>
      <c r="Q30" s="150"/>
      <c r="R30" s="152"/>
      <c r="S30" s="150"/>
      <c r="T30" s="150"/>
      <c r="U30" s="150"/>
      <c r="V30" s="150"/>
      <c r="W30" s="150"/>
      <c r="X30" s="150"/>
      <c r="Y30" s="150"/>
      <c r="Z30" s="102"/>
    </row>
    <row r="31" spans="1:26" s="13" customFormat="1" ht="46.5">
      <c r="A31" s="105"/>
      <c r="B31" s="127"/>
      <c r="C31" s="115"/>
      <c r="D31" s="14" t="s">
        <v>699</v>
      </c>
      <c r="E31" s="69" t="s">
        <v>313</v>
      </c>
      <c r="F31" s="69" t="s">
        <v>313</v>
      </c>
      <c r="G31" s="141"/>
      <c r="H31" s="127"/>
      <c r="I31" s="120"/>
      <c r="J31" s="120"/>
      <c r="K31" s="120"/>
      <c r="L31" s="99"/>
      <c r="M31" s="141"/>
      <c r="N31" s="141"/>
      <c r="O31" s="141"/>
      <c r="P31" s="141"/>
      <c r="Q31" s="150"/>
      <c r="R31" s="152"/>
      <c r="S31" s="150"/>
      <c r="T31" s="150"/>
      <c r="U31" s="150"/>
      <c r="V31" s="150"/>
      <c r="W31" s="150"/>
      <c r="X31" s="150"/>
      <c r="Y31" s="150"/>
      <c r="Z31" s="102"/>
    </row>
    <row r="32" spans="1:26" s="13" customFormat="1">
      <c r="A32" s="105"/>
      <c r="B32" s="127"/>
      <c r="C32" s="115"/>
      <c r="D32" s="14" t="s">
        <v>699</v>
      </c>
      <c r="E32" s="69" t="s">
        <v>314</v>
      </c>
      <c r="F32" s="69" t="s">
        <v>314</v>
      </c>
      <c r="G32" s="141"/>
      <c r="H32" s="127"/>
      <c r="I32" s="120"/>
      <c r="J32" s="120"/>
      <c r="K32" s="120"/>
      <c r="L32" s="99"/>
      <c r="M32" s="141"/>
      <c r="N32" s="141"/>
      <c r="O32" s="141"/>
      <c r="P32" s="141"/>
      <c r="Q32" s="150"/>
      <c r="R32" s="152"/>
      <c r="S32" s="150"/>
      <c r="T32" s="150"/>
      <c r="U32" s="150"/>
      <c r="V32" s="150"/>
      <c r="W32" s="150"/>
      <c r="X32" s="150"/>
      <c r="Y32" s="150"/>
      <c r="Z32" s="102"/>
    </row>
    <row r="33" spans="1:27" s="13" customFormat="1" ht="69.75">
      <c r="A33" s="105"/>
      <c r="B33" s="127"/>
      <c r="C33" s="115"/>
      <c r="D33" s="14" t="s">
        <v>693</v>
      </c>
      <c r="E33" s="69" t="s">
        <v>315</v>
      </c>
      <c r="F33" s="69" t="s">
        <v>315</v>
      </c>
      <c r="G33" s="141"/>
      <c r="H33" s="127"/>
      <c r="I33" s="120"/>
      <c r="J33" s="120"/>
      <c r="K33" s="120"/>
      <c r="L33" s="99"/>
      <c r="M33" s="141"/>
      <c r="N33" s="141"/>
      <c r="O33" s="141"/>
      <c r="P33" s="141"/>
      <c r="Q33" s="150"/>
      <c r="R33" s="152"/>
      <c r="S33" s="150"/>
      <c r="T33" s="150"/>
      <c r="U33" s="150"/>
      <c r="V33" s="150"/>
      <c r="W33" s="150"/>
      <c r="X33" s="150"/>
      <c r="Y33" s="150"/>
      <c r="Z33" s="102"/>
    </row>
    <row r="34" spans="1:27" s="13" customFormat="1">
      <c r="A34" s="105"/>
      <c r="B34" s="127"/>
      <c r="C34" s="115"/>
      <c r="D34" s="14" t="s">
        <v>699</v>
      </c>
      <c r="E34" s="69" t="s">
        <v>27</v>
      </c>
      <c r="F34" s="69" t="s">
        <v>27</v>
      </c>
      <c r="G34" s="141"/>
      <c r="H34" s="127"/>
      <c r="I34" s="120"/>
      <c r="J34" s="120"/>
      <c r="K34" s="120"/>
      <c r="L34" s="99"/>
      <c r="M34" s="141"/>
      <c r="N34" s="141"/>
      <c r="O34" s="141"/>
      <c r="P34" s="141"/>
      <c r="Q34" s="150"/>
      <c r="R34" s="152"/>
      <c r="S34" s="150"/>
      <c r="T34" s="150"/>
      <c r="U34" s="150"/>
      <c r="V34" s="150"/>
      <c r="W34" s="150"/>
      <c r="X34" s="150"/>
      <c r="Y34" s="150"/>
      <c r="Z34" s="102"/>
    </row>
    <row r="35" spans="1:27" s="13" customFormat="1" ht="46.5">
      <c r="A35" s="118"/>
      <c r="B35" s="127"/>
      <c r="C35" s="116"/>
      <c r="D35" s="14" t="s">
        <v>699</v>
      </c>
      <c r="E35" s="69" t="s">
        <v>316</v>
      </c>
      <c r="F35" s="69" t="s">
        <v>316</v>
      </c>
      <c r="G35" s="142"/>
      <c r="H35" s="127"/>
      <c r="I35" s="121"/>
      <c r="J35" s="121"/>
      <c r="K35" s="121"/>
      <c r="L35" s="133"/>
      <c r="M35" s="142"/>
      <c r="N35" s="142"/>
      <c r="O35" s="142"/>
      <c r="P35" s="142"/>
      <c r="Q35" s="150"/>
      <c r="R35" s="152"/>
      <c r="S35" s="150"/>
      <c r="T35" s="150"/>
      <c r="U35" s="150"/>
      <c r="V35" s="150"/>
      <c r="W35" s="150"/>
      <c r="X35" s="150"/>
      <c r="Y35" s="150"/>
      <c r="Z35" s="102"/>
    </row>
    <row r="36" spans="1:27" s="13" customFormat="1" ht="139.5">
      <c r="A36" s="1" t="s">
        <v>14</v>
      </c>
      <c r="B36" s="127"/>
      <c r="C36" s="51" t="s">
        <v>539</v>
      </c>
      <c r="D36" s="1" t="s">
        <v>317</v>
      </c>
      <c r="E36" s="17" t="s">
        <v>317</v>
      </c>
      <c r="F36" s="17" t="s">
        <v>317</v>
      </c>
      <c r="G36" s="1" t="s">
        <v>17</v>
      </c>
      <c r="H36" s="127"/>
      <c r="I36" s="19">
        <v>21945</v>
      </c>
      <c r="J36" s="19">
        <v>21945</v>
      </c>
      <c r="K36" s="19">
        <f>J36-I36</f>
        <v>0</v>
      </c>
      <c r="L36" s="81" t="s">
        <v>253</v>
      </c>
      <c r="M36" s="19">
        <v>21945</v>
      </c>
      <c r="N36" s="19"/>
      <c r="O36" s="19"/>
      <c r="P36" s="19"/>
      <c r="Q36" s="57"/>
      <c r="R36" s="57"/>
      <c r="S36" s="103">
        <v>65.5</v>
      </c>
      <c r="T36" s="103">
        <v>65.5</v>
      </c>
      <c r="U36" s="85"/>
      <c r="V36" s="85"/>
      <c r="W36" s="59"/>
      <c r="X36" s="59"/>
      <c r="Y36" s="59"/>
      <c r="Z36" s="104" t="s">
        <v>728</v>
      </c>
    </row>
    <row r="37" spans="1:27" s="13" customFormat="1" ht="180.75" customHeight="1">
      <c r="A37" s="117">
        <v>3</v>
      </c>
      <c r="B37" s="127"/>
      <c r="C37" s="129" t="s">
        <v>540</v>
      </c>
      <c r="D37" s="1" t="s">
        <v>699</v>
      </c>
      <c r="E37" s="51" t="s">
        <v>318</v>
      </c>
      <c r="F37" s="51" t="s">
        <v>318</v>
      </c>
      <c r="G37" s="117" t="s">
        <v>23</v>
      </c>
      <c r="H37" s="127"/>
      <c r="I37" s="119">
        <v>770558.16072000004</v>
      </c>
      <c r="J37" s="119">
        <v>770558.16072000004</v>
      </c>
      <c r="K37" s="119">
        <f>J37-I37</f>
        <v>0</v>
      </c>
      <c r="L37" s="93" t="s">
        <v>700</v>
      </c>
      <c r="M37" s="119">
        <v>770558.16072000004</v>
      </c>
      <c r="N37" s="119"/>
      <c r="O37" s="119"/>
      <c r="P37" s="119"/>
      <c r="Q37" s="57"/>
      <c r="R37" s="57"/>
      <c r="S37" s="97"/>
      <c r="T37" s="97"/>
      <c r="U37" s="86"/>
      <c r="V37" s="86"/>
      <c r="W37" s="59"/>
      <c r="X37" s="59"/>
      <c r="Y37" s="59"/>
      <c r="Z37" s="105"/>
    </row>
    <row r="38" spans="1:27" s="13" customFormat="1" ht="180.75" customHeight="1">
      <c r="A38" s="105"/>
      <c r="B38" s="127"/>
      <c r="C38" s="130"/>
      <c r="D38" s="1" t="s">
        <v>699</v>
      </c>
      <c r="E38" s="51" t="s">
        <v>319</v>
      </c>
      <c r="F38" s="51" t="s">
        <v>319</v>
      </c>
      <c r="G38" s="141"/>
      <c r="H38" s="127"/>
      <c r="I38" s="120"/>
      <c r="J38" s="120"/>
      <c r="K38" s="120"/>
      <c r="L38" s="99"/>
      <c r="M38" s="141"/>
      <c r="N38" s="141"/>
      <c r="O38" s="141"/>
      <c r="P38" s="141"/>
      <c r="Q38" s="57"/>
      <c r="R38" s="57"/>
      <c r="S38" s="97"/>
      <c r="T38" s="97"/>
      <c r="U38" s="86"/>
      <c r="V38" s="86"/>
      <c r="W38" s="59"/>
      <c r="X38" s="59"/>
      <c r="Y38" s="59"/>
      <c r="Z38" s="105"/>
    </row>
    <row r="39" spans="1:27" s="13" customFormat="1" ht="180.75" customHeight="1">
      <c r="A39" s="118"/>
      <c r="B39" s="127"/>
      <c r="C39" s="131"/>
      <c r="D39" s="1" t="s">
        <v>12</v>
      </c>
      <c r="E39" s="51" t="s">
        <v>320</v>
      </c>
      <c r="F39" s="51" t="s">
        <v>320</v>
      </c>
      <c r="G39" s="142"/>
      <c r="H39" s="127"/>
      <c r="I39" s="121"/>
      <c r="J39" s="121"/>
      <c r="K39" s="121"/>
      <c r="L39" s="133"/>
      <c r="M39" s="142"/>
      <c r="N39" s="142"/>
      <c r="O39" s="142"/>
      <c r="P39" s="142"/>
      <c r="Q39" s="57"/>
      <c r="R39" s="57"/>
      <c r="S39" s="97"/>
      <c r="T39" s="97"/>
      <c r="U39" s="86"/>
      <c r="V39" s="86"/>
      <c r="W39" s="59"/>
      <c r="X39" s="59"/>
      <c r="Y39" s="59"/>
      <c r="Z39" s="105"/>
    </row>
    <row r="40" spans="1:27" s="13" customFormat="1" ht="209.25">
      <c r="A40" s="42">
        <v>4</v>
      </c>
      <c r="B40" s="127"/>
      <c r="C40" s="51" t="s">
        <v>541</v>
      </c>
      <c r="D40" s="1" t="s">
        <v>723</v>
      </c>
      <c r="E40" s="20" t="s">
        <v>321</v>
      </c>
      <c r="F40" s="20" t="s">
        <v>321</v>
      </c>
      <c r="G40" s="60"/>
      <c r="H40" s="127"/>
      <c r="I40" s="2">
        <f>SUM(I41:I66)</f>
        <v>151468.26761714314</v>
      </c>
      <c r="J40" s="2">
        <f>SUM(J41:J66)</f>
        <v>135560.16461000001</v>
      </c>
      <c r="K40" s="2">
        <f>SUM(K41:K66)</f>
        <v>-15908.103007143156</v>
      </c>
      <c r="L40" s="81" t="s">
        <v>254</v>
      </c>
      <c r="M40" s="2">
        <f>SUM(M41:M66)</f>
        <v>135560.16461000001</v>
      </c>
      <c r="N40" s="2"/>
      <c r="O40" s="2"/>
      <c r="P40" s="2"/>
      <c r="Q40" s="57"/>
      <c r="R40" s="57"/>
      <c r="S40" s="59"/>
      <c r="T40" s="59"/>
      <c r="U40" s="106">
        <v>14.45</v>
      </c>
      <c r="V40" s="107">
        <v>12.6</v>
      </c>
      <c r="W40" s="59"/>
      <c r="X40" s="59"/>
      <c r="Y40" s="59"/>
      <c r="Z40" s="108" t="s">
        <v>729</v>
      </c>
      <c r="AA40" s="22"/>
    </row>
    <row r="41" spans="1:27" s="13" customFormat="1" ht="46.5">
      <c r="A41" s="139" t="s">
        <v>36</v>
      </c>
      <c r="B41" s="127"/>
      <c r="C41" s="51" t="s">
        <v>542</v>
      </c>
      <c r="D41" s="1" t="s">
        <v>723</v>
      </c>
      <c r="E41" s="20" t="s">
        <v>321</v>
      </c>
      <c r="F41" s="20" t="s">
        <v>321</v>
      </c>
      <c r="G41" s="60" t="s">
        <v>18</v>
      </c>
      <c r="H41" s="127"/>
      <c r="I41" s="2">
        <v>527</v>
      </c>
      <c r="J41" s="2">
        <v>527</v>
      </c>
      <c r="K41" s="2">
        <f>J41-I41</f>
        <v>0</v>
      </c>
      <c r="L41" s="81" t="s">
        <v>253</v>
      </c>
      <c r="M41" s="2">
        <v>527</v>
      </c>
      <c r="N41" s="2"/>
      <c r="O41" s="2"/>
      <c r="P41" s="2"/>
      <c r="Q41" s="57"/>
      <c r="R41" s="57"/>
      <c r="S41" s="59"/>
      <c r="T41" s="59"/>
      <c r="U41" s="97"/>
      <c r="V41" s="97"/>
      <c r="W41" s="59"/>
      <c r="X41" s="59"/>
      <c r="Y41" s="59"/>
      <c r="Z41" s="109"/>
    </row>
    <row r="42" spans="1:27" s="13" customFormat="1" ht="69.75">
      <c r="A42" s="118"/>
      <c r="B42" s="127"/>
      <c r="C42" s="51" t="s">
        <v>543</v>
      </c>
      <c r="D42" s="1" t="s">
        <v>724</v>
      </c>
      <c r="E42" s="20" t="s">
        <v>322</v>
      </c>
      <c r="F42" s="20" t="s">
        <v>322</v>
      </c>
      <c r="G42" s="60">
        <v>2020</v>
      </c>
      <c r="H42" s="127"/>
      <c r="I42" s="2">
        <v>241.04599999999999</v>
      </c>
      <c r="J42" s="2">
        <v>239.54400000000001</v>
      </c>
      <c r="K42" s="2">
        <f t="shared" ref="K42:K66" si="0">J42-I42</f>
        <v>-1.5019999999999811</v>
      </c>
      <c r="L42" s="82" t="s">
        <v>255</v>
      </c>
      <c r="M42" s="2">
        <v>239.54400000000001</v>
      </c>
      <c r="N42" s="2"/>
      <c r="O42" s="2"/>
      <c r="P42" s="2"/>
      <c r="Q42" s="57"/>
      <c r="R42" s="57"/>
      <c r="S42" s="59"/>
      <c r="T42" s="59"/>
      <c r="U42" s="97"/>
      <c r="V42" s="97"/>
      <c r="W42" s="59"/>
      <c r="X42" s="59"/>
      <c r="Y42" s="59"/>
      <c r="Z42" s="109"/>
    </row>
    <row r="43" spans="1:27" s="13" customFormat="1" ht="93">
      <c r="A43" s="139" t="s">
        <v>37</v>
      </c>
      <c r="B43" s="127"/>
      <c r="C43" s="51" t="s">
        <v>544</v>
      </c>
      <c r="D43" s="1" t="s">
        <v>723</v>
      </c>
      <c r="E43" s="20" t="s">
        <v>321</v>
      </c>
      <c r="F43" s="20" t="s">
        <v>321</v>
      </c>
      <c r="G43" s="60" t="s">
        <v>18</v>
      </c>
      <c r="H43" s="127"/>
      <c r="I43" s="2">
        <v>12627.513513214286</v>
      </c>
      <c r="J43" s="2">
        <v>12627.513510000001</v>
      </c>
      <c r="K43" s="2">
        <f t="shared" si="0"/>
        <v>-3.2142852433025837E-6</v>
      </c>
      <c r="L43" s="81" t="s">
        <v>253</v>
      </c>
      <c r="M43" s="2">
        <v>12627.513510000001</v>
      </c>
      <c r="N43" s="2"/>
      <c r="O43" s="2"/>
      <c r="P43" s="2"/>
      <c r="Q43" s="57"/>
      <c r="R43" s="57"/>
      <c r="S43" s="59"/>
      <c r="T43" s="59"/>
      <c r="U43" s="97"/>
      <c r="V43" s="97"/>
      <c r="W43" s="59"/>
      <c r="X43" s="59"/>
      <c r="Y43" s="59"/>
      <c r="Z43" s="109"/>
      <c r="AA43" s="111"/>
    </row>
    <row r="44" spans="1:27" s="13" customFormat="1" ht="139.5">
      <c r="A44" s="118"/>
      <c r="B44" s="127"/>
      <c r="C44" s="51" t="s">
        <v>545</v>
      </c>
      <c r="D44" s="1" t="s">
        <v>724</v>
      </c>
      <c r="E44" s="20" t="s">
        <v>322</v>
      </c>
      <c r="F44" s="20" t="s">
        <v>322</v>
      </c>
      <c r="G44" s="60">
        <v>2020</v>
      </c>
      <c r="H44" s="127"/>
      <c r="I44" s="2">
        <v>1447</v>
      </c>
      <c r="J44" s="2">
        <v>1484.412</v>
      </c>
      <c r="K44" s="2">
        <f t="shared" si="0"/>
        <v>37.412000000000035</v>
      </c>
      <c r="L44" s="82" t="s">
        <v>256</v>
      </c>
      <c r="M44" s="2">
        <v>1484.412</v>
      </c>
      <c r="N44" s="2"/>
      <c r="O44" s="2"/>
      <c r="P44" s="2"/>
      <c r="Q44" s="57"/>
      <c r="R44" s="57"/>
      <c r="S44" s="59"/>
      <c r="T44" s="59"/>
      <c r="U44" s="97"/>
      <c r="V44" s="97"/>
      <c r="W44" s="59"/>
      <c r="X44" s="59"/>
      <c r="Y44" s="59"/>
      <c r="Z44" s="109"/>
      <c r="AA44" s="111"/>
    </row>
    <row r="45" spans="1:27" s="13" customFormat="1" ht="69.75">
      <c r="A45" s="139" t="s">
        <v>38</v>
      </c>
      <c r="B45" s="127"/>
      <c r="C45" s="51" t="s">
        <v>546</v>
      </c>
      <c r="D45" s="1" t="s">
        <v>723</v>
      </c>
      <c r="E45" s="20" t="s">
        <v>321</v>
      </c>
      <c r="F45" s="20" t="s">
        <v>321</v>
      </c>
      <c r="G45" s="63" t="s">
        <v>50</v>
      </c>
      <c r="H45" s="127"/>
      <c r="I45" s="2">
        <v>11841.591416785714</v>
      </c>
      <c r="J45" s="2">
        <v>11841.591419999999</v>
      </c>
      <c r="K45" s="2">
        <f t="shared" si="0"/>
        <v>3.2142852433025837E-6</v>
      </c>
      <c r="L45" s="81" t="s">
        <v>253</v>
      </c>
      <c r="M45" s="2">
        <v>11841.591419999999</v>
      </c>
      <c r="N45" s="2"/>
      <c r="O45" s="2"/>
      <c r="P45" s="2"/>
      <c r="Q45" s="57"/>
      <c r="R45" s="57"/>
      <c r="S45" s="59"/>
      <c r="T45" s="59"/>
      <c r="U45" s="97"/>
      <c r="V45" s="97"/>
      <c r="W45" s="59"/>
      <c r="X45" s="59"/>
      <c r="Y45" s="59"/>
      <c r="Z45" s="109"/>
    </row>
    <row r="46" spans="1:27" s="13" customFormat="1" ht="116.25">
      <c r="A46" s="118"/>
      <c r="B46" s="127"/>
      <c r="C46" s="51" t="s">
        <v>547</v>
      </c>
      <c r="D46" s="1" t="s">
        <v>724</v>
      </c>
      <c r="E46" s="20" t="s">
        <v>322</v>
      </c>
      <c r="F46" s="20" t="s">
        <v>322</v>
      </c>
      <c r="G46" s="63">
        <v>2020</v>
      </c>
      <c r="H46" s="127"/>
      <c r="I46" s="2">
        <v>1288</v>
      </c>
      <c r="J46" s="2">
        <v>1392.0150000000001</v>
      </c>
      <c r="K46" s="2">
        <f t="shared" si="0"/>
        <v>104.0150000000001</v>
      </c>
      <c r="L46" s="82" t="s">
        <v>257</v>
      </c>
      <c r="M46" s="2">
        <v>1392.0150000000001</v>
      </c>
      <c r="N46" s="2"/>
      <c r="O46" s="2"/>
      <c r="P46" s="2"/>
      <c r="Q46" s="57"/>
      <c r="R46" s="57"/>
      <c r="S46" s="59"/>
      <c r="T46" s="59"/>
      <c r="U46" s="97"/>
      <c r="V46" s="97"/>
      <c r="W46" s="59"/>
      <c r="X46" s="59"/>
      <c r="Y46" s="59"/>
      <c r="Z46" s="109"/>
    </row>
    <row r="47" spans="1:27" s="13" customFormat="1" ht="93">
      <c r="A47" s="139" t="s">
        <v>39</v>
      </c>
      <c r="B47" s="127"/>
      <c r="C47" s="51" t="s">
        <v>548</v>
      </c>
      <c r="D47" s="1" t="s">
        <v>723</v>
      </c>
      <c r="E47" s="20" t="s">
        <v>321</v>
      </c>
      <c r="F47" s="20" t="s">
        <v>321</v>
      </c>
      <c r="G47" s="63" t="s">
        <v>18</v>
      </c>
      <c r="H47" s="127"/>
      <c r="I47" s="2">
        <v>4704.7366782142853</v>
      </c>
      <c r="J47" s="2">
        <v>4704.73668</v>
      </c>
      <c r="K47" s="2">
        <f t="shared" si="0"/>
        <v>1.7857146303867921E-6</v>
      </c>
      <c r="L47" s="81" t="s">
        <v>253</v>
      </c>
      <c r="M47" s="2">
        <v>4704.73668</v>
      </c>
      <c r="N47" s="2"/>
      <c r="O47" s="2"/>
      <c r="P47" s="2"/>
      <c r="Q47" s="57"/>
      <c r="R47" s="57"/>
      <c r="S47" s="59"/>
      <c r="T47" s="59"/>
      <c r="U47" s="97"/>
      <c r="V47" s="97"/>
      <c r="W47" s="87"/>
      <c r="X47" s="87"/>
      <c r="Y47" s="90"/>
      <c r="Z47" s="109"/>
    </row>
    <row r="48" spans="1:27" s="13" customFormat="1" ht="116.25">
      <c r="A48" s="118"/>
      <c r="B48" s="127"/>
      <c r="C48" s="51" t="s">
        <v>549</v>
      </c>
      <c r="D48" s="1" t="s">
        <v>724</v>
      </c>
      <c r="E48" s="20" t="s">
        <v>322</v>
      </c>
      <c r="F48" s="20" t="s">
        <v>322</v>
      </c>
      <c r="G48" s="63">
        <v>2020</v>
      </c>
      <c r="H48" s="127"/>
      <c r="I48" s="2">
        <v>284</v>
      </c>
      <c r="J48" s="2">
        <v>1030.7619999999999</v>
      </c>
      <c r="K48" s="2">
        <f t="shared" si="0"/>
        <v>746.76199999999994</v>
      </c>
      <c r="L48" s="82" t="s">
        <v>258</v>
      </c>
      <c r="M48" s="2">
        <v>1030.7619999999999</v>
      </c>
      <c r="N48" s="2"/>
      <c r="O48" s="2"/>
      <c r="P48" s="2"/>
      <c r="Q48" s="57"/>
      <c r="R48" s="57"/>
      <c r="S48" s="59"/>
      <c r="T48" s="59"/>
      <c r="U48" s="97"/>
      <c r="V48" s="97"/>
      <c r="W48" s="88"/>
      <c r="X48" s="88"/>
      <c r="Y48" s="86"/>
      <c r="Z48" s="100"/>
    </row>
    <row r="49" spans="1:37" s="13" customFormat="1" ht="46.5">
      <c r="A49" s="139" t="s">
        <v>40</v>
      </c>
      <c r="B49" s="127"/>
      <c r="C49" s="51" t="s">
        <v>550</v>
      </c>
      <c r="D49" s="60" t="s">
        <v>723</v>
      </c>
      <c r="E49" s="20" t="s">
        <v>321</v>
      </c>
      <c r="F49" s="20" t="s">
        <v>321</v>
      </c>
      <c r="G49" s="60" t="s">
        <v>18</v>
      </c>
      <c r="H49" s="127"/>
      <c r="I49" s="19">
        <v>6950.6431217857134</v>
      </c>
      <c r="J49" s="19">
        <v>6950.6431199999997</v>
      </c>
      <c r="K49" s="2">
        <f t="shared" si="0"/>
        <v>-1.7857137208920904E-6</v>
      </c>
      <c r="L49" s="81" t="s">
        <v>253</v>
      </c>
      <c r="M49" s="19">
        <v>6950.6431199999997</v>
      </c>
      <c r="N49" s="19"/>
      <c r="O49" s="19"/>
      <c r="P49" s="19"/>
      <c r="Q49" s="57"/>
      <c r="R49" s="57"/>
      <c r="S49" s="59"/>
      <c r="T49" s="59"/>
      <c r="U49" s="97"/>
      <c r="V49" s="97"/>
      <c r="W49" s="89"/>
      <c r="X49" s="89"/>
      <c r="Y49" s="89"/>
      <c r="Z49" s="100"/>
    </row>
    <row r="50" spans="1:37" s="13" customFormat="1" ht="93">
      <c r="A50" s="118"/>
      <c r="B50" s="127"/>
      <c r="C50" s="51" t="s">
        <v>551</v>
      </c>
      <c r="D50" s="60" t="s">
        <v>724</v>
      </c>
      <c r="E50" s="20" t="s">
        <v>322</v>
      </c>
      <c r="F50" s="20" t="s">
        <v>322</v>
      </c>
      <c r="G50" s="60">
        <v>2020</v>
      </c>
      <c r="H50" s="127"/>
      <c r="I50" s="71">
        <v>1090</v>
      </c>
      <c r="J50" s="71">
        <v>1184.4760000000001</v>
      </c>
      <c r="K50" s="2">
        <f t="shared" si="0"/>
        <v>94.476000000000113</v>
      </c>
      <c r="L50" s="82" t="s">
        <v>259</v>
      </c>
      <c r="M50" s="71">
        <v>1184.4760000000001</v>
      </c>
      <c r="N50" s="19"/>
      <c r="O50" s="71"/>
      <c r="P50" s="71"/>
      <c r="Q50" s="57"/>
      <c r="R50" s="57"/>
      <c r="S50" s="59"/>
      <c r="T50" s="59"/>
      <c r="U50" s="97"/>
      <c r="V50" s="97"/>
      <c r="W50" s="59"/>
      <c r="X50" s="59"/>
      <c r="Y50" s="59"/>
      <c r="Z50" s="100"/>
    </row>
    <row r="51" spans="1:37" s="13" customFormat="1" ht="46.5">
      <c r="A51" s="139" t="s">
        <v>41</v>
      </c>
      <c r="B51" s="127"/>
      <c r="C51" s="51" t="s">
        <v>552</v>
      </c>
      <c r="D51" s="60" t="s">
        <v>723</v>
      </c>
      <c r="E51" s="17" t="s">
        <v>321</v>
      </c>
      <c r="F51" s="17" t="s">
        <v>321</v>
      </c>
      <c r="G51" s="60" t="s">
        <v>18</v>
      </c>
      <c r="H51" s="127"/>
      <c r="I51" s="19">
        <v>7924.9466410714285</v>
      </c>
      <c r="J51" s="19">
        <v>7924.94679</v>
      </c>
      <c r="K51" s="2">
        <f t="shared" si="0"/>
        <v>1.4892857143422589E-4</v>
      </c>
      <c r="L51" s="81" t="s">
        <v>253</v>
      </c>
      <c r="M51" s="19">
        <v>7924.94679</v>
      </c>
      <c r="N51" s="19"/>
      <c r="O51" s="19"/>
      <c r="P51" s="19"/>
      <c r="Q51" s="57"/>
      <c r="R51" s="57"/>
      <c r="S51" s="59"/>
      <c r="T51" s="59"/>
      <c r="U51" s="97"/>
      <c r="V51" s="97"/>
      <c r="W51" s="59"/>
      <c r="X51" s="59"/>
      <c r="Y51" s="59"/>
      <c r="Z51" s="110"/>
      <c r="AC51" s="23"/>
    </row>
    <row r="52" spans="1:37" s="21" customFormat="1" ht="93">
      <c r="A52" s="118"/>
      <c r="B52" s="127"/>
      <c r="C52" s="51" t="s">
        <v>553</v>
      </c>
      <c r="D52" s="60" t="s">
        <v>724</v>
      </c>
      <c r="E52" s="20" t="s">
        <v>322</v>
      </c>
      <c r="F52" s="20" t="s">
        <v>322</v>
      </c>
      <c r="G52" s="60">
        <v>2020</v>
      </c>
      <c r="H52" s="127"/>
      <c r="I52" s="19">
        <v>293.45</v>
      </c>
      <c r="J52" s="19">
        <v>1229.606</v>
      </c>
      <c r="K52" s="2">
        <f t="shared" si="0"/>
        <v>936.15599999999995</v>
      </c>
      <c r="L52" s="82" t="s">
        <v>261</v>
      </c>
      <c r="M52" s="19">
        <v>1229.606</v>
      </c>
      <c r="N52" s="19"/>
      <c r="O52" s="19"/>
      <c r="P52" s="19"/>
      <c r="Q52" s="57"/>
      <c r="R52" s="57"/>
      <c r="S52" s="59"/>
      <c r="T52" s="59"/>
      <c r="U52" s="97"/>
      <c r="V52" s="97"/>
      <c r="W52" s="59"/>
      <c r="X52" s="59"/>
      <c r="Y52" s="59"/>
      <c r="Z52" s="110"/>
      <c r="AA52" s="24"/>
      <c r="AB52" s="25"/>
      <c r="AC52" s="25"/>
      <c r="AD52" s="26"/>
      <c r="AE52" s="26"/>
      <c r="AF52" s="26"/>
      <c r="AG52" s="26"/>
      <c r="AH52" s="27"/>
      <c r="AI52" s="27"/>
      <c r="AJ52" s="27"/>
      <c r="AK52" s="27"/>
    </row>
    <row r="53" spans="1:37" s="21" customFormat="1" ht="69.75">
      <c r="A53" s="139" t="s">
        <v>42</v>
      </c>
      <c r="B53" s="127"/>
      <c r="C53" s="51" t="s">
        <v>554</v>
      </c>
      <c r="D53" s="1" t="s">
        <v>723</v>
      </c>
      <c r="E53" s="17" t="s">
        <v>321</v>
      </c>
      <c r="F53" s="17" t="s">
        <v>321</v>
      </c>
      <c r="G53" s="60" t="s">
        <v>18</v>
      </c>
      <c r="H53" s="127"/>
      <c r="I53" s="71">
        <v>9410.2631999999976</v>
      </c>
      <c r="J53" s="71">
        <v>9410.2631999999994</v>
      </c>
      <c r="K53" s="2">
        <f t="shared" si="0"/>
        <v>0</v>
      </c>
      <c r="L53" s="81" t="s">
        <v>253</v>
      </c>
      <c r="M53" s="71">
        <v>9410.2631999999994</v>
      </c>
      <c r="N53" s="71"/>
      <c r="O53" s="71"/>
      <c r="P53" s="71"/>
      <c r="Q53" s="57"/>
      <c r="R53" s="57"/>
      <c r="S53" s="59"/>
      <c r="T53" s="59"/>
      <c r="U53" s="97"/>
      <c r="V53" s="97"/>
      <c r="W53" s="59"/>
      <c r="X53" s="59"/>
      <c r="Y53" s="59"/>
      <c r="Z53" s="110"/>
      <c r="AA53" s="24"/>
      <c r="AB53" s="25"/>
      <c r="AC53" s="25"/>
      <c r="AD53" s="26"/>
      <c r="AE53" s="26"/>
      <c r="AF53" s="26"/>
      <c r="AG53" s="26"/>
      <c r="AH53" s="27"/>
      <c r="AI53" s="27"/>
      <c r="AJ53" s="27"/>
      <c r="AK53" s="27"/>
    </row>
    <row r="54" spans="1:37" s="13" customFormat="1" ht="116.25">
      <c r="A54" s="118"/>
      <c r="B54" s="127"/>
      <c r="C54" s="51" t="s">
        <v>555</v>
      </c>
      <c r="D54" s="14" t="s">
        <v>724</v>
      </c>
      <c r="E54" s="20" t="s">
        <v>322</v>
      </c>
      <c r="F54" s="20" t="s">
        <v>322</v>
      </c>
      <c r="G54" s="60">
        <v>2020</v>
      </c>
      <c r="H54" s="127"/>
      <c r="I54" s="71">
        <v>1204</v>
      </c>
      <c r="J54" s="71">
        <v>1165.3579999999999</v>
      </c>
      <c r="K54" s="2">
        <f t="shared" si="0"/>
        <v>-38.642000000000053</v>
      </c>
      <c r="L54" s="82" t="s">
        <v>260</v>
      </c>
      <c r="M54" s="71">
        <v>1165.3579999999999</v>
      </c>
      <c r="N54" s="71"/>
      <c r="O54" s="71"/>
      <c r="P54" s="71"/>
      <c r="Q54" s="57"/>
      <c r="R54" s="57"/>
      <c r="S54" s="59"/>
      <c r="T54" s="59"/>
      <c r="U54" s="59"/>
      <c r="V54" s="59"/>
      <c r="W54" s="96">
        <v>1142</v>
      </c>
      <c r="X54" s="96">
        <v>1137</v>
      </c>
      <c r="Y54" s="59"/>
      <c r="Z54" s="98" t="s">
        <v>730</v>
      </c>
      <c r="AA54" s="28"/>
      <c r="AB54" s="25"/>
      <c r="AC54" s="25"/>
    </row>
    <row r="55" spans="1:37" s="13" customFormat="1" ht="162.75">
      <c r="A55" s="139" t="s">
        <v>43</v>
      </c>
      <c r="B55" s="127"/>
      <c r="C55" s="51" t="s">
        <v>556</v>
      </c>
      <c r="D55" s="14" t="s">
        <v>723</v>
      </c>
      <c r="E55" s="17" t="s">
        <v>321</v>
      </c>
      <c r="F55" s="17" t="s">
        <v>321</v>
      </c>
      <c r="G55" s="60" t="s">
        <v>18</v>
      </c>
      <c r="H55" s="127"/>
      <c r="I55" s="19">
        <v>390.48517607142855</v>
      </c>
      <c r="J55" s="19">
        <v>390.48518999999999</v>
      </c>
      <c r="K55" s="2">
        <f t="shared" si="0"/>
        <v>1.3928571434007608E-5</v>
      </c>
      <c r="L55" s="81" t="s">
        <v>253</v>
      </c>
      <c r="M55" s="19">
        <v>390.48518999999999</v>
      </c>
      <c r="N55" s="19"/>
      <c r="O55" s="19"/>
      <c r="P55" s="19"/>
      <c r="Q55" s="57"/>
      <c r="R55" s="57"/>
      <c r="S55" s="59"/>
      <c r="T55" s="59"/>
      <c r="U55" s="59"/>
      <c r="V55" s="59"/>
      <c r="W55" s="97"/>
      <c r="X55" s="97"/>
      <c r="Y55" s="59"/>
      <c r="Z55" s="99"/>
      <c r="AA55" s="29"/>
      <c r="AB55" s="25"/>
      <c r="AC55" s="25"/>
      <c r="AD55" s="23"/>
    </row>
    <row r="56" spans="1:37" s="13" customFormat="1" ht="186">
      <c r="A56" s="118"/>
      <c r="B56" s="127"/>
      <c r="C56" s="51" t="s">
        <v>557</v>
      </c>
      <c r="D56" s="14" t="s">
        <v>724</v>
      </c>
      <c r="E56" s="20" t="s">
        <v>322</v>
      </c>
      <c r="F56" s="20" t="s">
        <v>322</v>
      </c>
      <c r="G56" s="60">
        <v>2020</v>
      </c>
      <c r="H56" s="127"/>
      <c r="I56" s="71">
        <v>134.94999999999999</v>
      </c>
      <c r="J56" s="71">
        <v>431.03899999999999</v>
      </c>
      <c r="K56" s="2">
        <f t="shared" si="0"/>
        <v>296.089</v>
      </c>
      <c r="L56" s="82" t="s">
        <v>262</v>
      </c>
      <c r="M56" s="71">
        <v>431.03899999999999</v>
      </c>
      <c r="N56" s="71"/>
      <c r="O56" s="71"/>
      <c r="P56" s="71"/>
      <c r="Q56" s="57"/>
      <c r="R56" s="57"/>
      <c r="S56" s="59"/>
      <c r="T56" s="59"/>
      <c r="U56" s="59"/>
      <c r="V56" s="59"/>
      <c r="W56" s="97"/>
      <c r="X56" s="97"/>
      <c r="Y56" s="59"/>
      <c r="Z56" s="99"/>
      <c r="AA56" s="29"/>
      <c r="AB56" s="25"/>
      <c r="AC56" s="25"/>
    </row>
    <row r="57" spans="1:37" s="13" customFormat="1" ht="162.75">
      <c r="A57" s="139" t="s">
        <v>44</v>
      </c>
      <c r="B57" s="127"/>
      <c r="C57" s="51" t="s">
        <v>558</v>
      </c>
      <c r="D57" s="14" t="s">
        <v>723</v>
      </c>
      <c r="E57" s="17" t="s">
        <v>321</v>
      </c>
      <c r="F57" s="17" t="s">
        <v>321</v>
      </c>
      <c r="G57" s="60" t="s">
        <v>18</v>
      </c>
      <c r="H57" s="127"/>
      <c r="I57" s="71">
        <v>575.31475</v>
      </c>
      <c r="J57" s="71">
        <v>575.31475</v>
      </c>
      <c r="K57" s="2">
        <f t="shared" si="0"/>
        <v>0</v>
      </c>
      <c r="L57" s="81" t="s">
        <v>253</v>
      </c>
      <c r="M57" s="71">
        <v>575.31475</v>
      </c>
      <c r="N57" s="71"/>
      <c r="O57" s="71"/>
      <c r="P57" s="71"/>
      <c r="Q57" s="57"/>
      <c r="R57" s="57"/>
      <c r="S57" s="59"/>
      <c r="T57" s="59"/>
      <c r="U57" s="59"/>
      <c r="V57" s="59"/>
      <c r="W57" s="97"/>
      <c r="X57" s="97"/>
      <c r="Y57" s="59"/>
      <c r="Z57" s="99"/>
      <c r="AA57" s="29"/>
      <c r="AB57" s="25"/>
      <c r="AC57" s="25"/>
    </row>
    <row r="58" spans="1:37" s="13" customFormat="1" ht="186">
      <c r="A58" s="118"/>
      <c r="B58" s="127"/>
      <c r="C58" s="51" t="s">
        <v>559</v>
      </c>
      <c r="D58" s="14" t="s">
        <v>724</v>
      </c>
      <c r="E58" s="20" t="s">
        <v>322</v>
      </c>
      <c r="F58" s="20" t="s">
        <v>322</v>
      </c>
      <c r="G58" s="60">
        <v>2020</v>
      </c>
      <c r="H58" s="127"/>
      <c r="I58" s="71">
        <v>198.83</v>
      </c>
      <c r="J58" s="71">
        <v>775.37599999999998</v>
      </c>
      <c r="K58" s="2">
        <f t="shared" si="0"/>
        <v>576.54599999999994</v>
      </c>
      <c r="L58" s="82" t="s">
        <v>263</v>
      </c>
      <c r="M58" s="71">
        <v>775.37599999999998</v>
      </c>
      <c r="N58" s="71"/>
      <c r="O58" s="71"/>
      <c r="P58" s="71"/>
      <c r="Q58" s="57"/>
      <c r="R58" s="57"/>
      <c r="S58" s="59"/>
      <c r="T58" s="59"/>
      <c r="U58" s="59"/>
      <c r="V58" s="59"/>
      <c r="W58" s="97"/>
      <c r="X58" s="97"/>
      <c r="Y58" s="59"/>
      <c r="Z58" s="99"/>
      <c r="AB58" s="30"/>
      <c r="AC58" s="30"/>
    </row>
    <row r="59" spans="1:37" s="13" customFormat="1" ht="162.75">
      <c r="A59" s="42" t="s">
        <v>45</v>
      </c>
      <c r="B59" s="127"/>
      <c r="C59" s="51" t="s">
        <v>560</v>
      </c>
      <c r="D59" s="60" t="s">
        <v>723</v>
      </c>
      <c r="E59" s="17" t="s">
        <v>321</v>
      </c>
      <c r="F59" s="17" t="s">
        <v>321</v>
      </c>
      <c r="G59" s="60" t="s">
        <v>51</v>
      </c>
      <c r="H59" s="127"/>
      <c r="I59" s="71">
        <v>20000</v>
      </c>
      <c r="J59" s="71">
        <v>19830.24986</v>
      </c>
      <c r="K59" s="2">
        <f t="shared" si="0"/>
        <v>-169.7501400000001</v>
      </c>
      <c r="L59" s="82" t="s">
        <v>264</v>
      </c>
      <c r="M59" s="71">
        <v>19830.24986</v>
      </c>
      <c r="N59" s="71"/>
      <c r="O59" s="71"/>
      <c r="P59" s="71"/>
      <c r="Q59" s="57"/>
      <c r="R59" s="57"/>
      <c r="S59" s="59"/>
      <c r="T59" s="59"/>
      <c r="U59" s="59"/>
      <c r="V59" s="59"/>
      <c r="W59" s="97"/>
      <c r="X59" s="97"/>
      <c r="Y59" s="59"/>
      <c r="Z59" s="99"/>
    </row>
    <row r="60" spans="1:37" s="13" customFormat="1" ht="93">
      <c r="A60" s="117" t="s">
        <v>46</v>
      </c>
      <c r="B60" s="127"/>
      <c r="C60" s="51" t="s">
        <v>561</v>
      </c>
      <c r="D60" s="14" t="s">
        <v>723</v>
      </c>
      <c r="E60" s="17" t="s">
        <v>321</v>
      </c>
      <c r="F60" s="17" t="s">
        <v>321</v>
      </c>
      <c r="G60" s="60" t="s">
        <v>51</v>
      </c>
      <c r="H60" s="127"/>
      <c r="I60" s="19">
        <v>24632.741600000001</v>
      </c>
      <c r="J60" s="19">
        <v>23352.009610000001</v>
      </c>
      <c r="K60" s="2">
        <f t="shared" si="0"/>
        <v>-1280.7319900000002</v>
      </c>
      <c r="L60" s="82" t="s">
        <v>264</v>
      </c>
      <c r="M60" s="19">
        <v>23352.009610000001</v>
      </c>
      <c r="N60" s="19"/>
      <c r="O60" s="19"/>
      <c r="P60" s="19"/>
      <c r="Q60" s="57"/>
      <c r="R60" s="57"/>
      <c r="S60" s="59"/>
      <c r="T60" s="59"/>
      <c r="U60" s="59"/>
      <c r="V60" s="59"/>
      <c r="W60" s="59"/>
      <c r="X60" s="97"/>
      <c r="Y60" s="59"/>
      <c r="Z60" s="100"/>
    </row>
    <row r="61" spans="1:37" s="13" customFormat="1" ht="116.25">
      <c r="A61" s="118"/>
      <c r="B61" s="127"/>
      <c r="C61" s="51" t="s">
        <v>562</v>
      </c>
      <c r="D61" s="60" t="s">
        <v>724</v>
      </c>
      <c r="E61" s="20" t="s">
        <v>322</v>
      </c>
      <c r="F61" s="17"/>
      <c r="G61" s="60">
        <v>2021</v>
      </c>
      <c r="H61" s="127"/>
      <c r="I61" s="19">
        <v>1790.84</v>
      </c>
      <c r="J61" s="19"/>
      <c r="K61" s="2">
        <f t="shared" si="0"/>
        <v>-1790.84</v>
      </c>
      <c r="L61" s="82" t="s">
        <v>264</v>
      </c>
      <c r="M61" s="19"/>
      <c r="N61" s="19"/>
      <c r="O61" s="19"/>
      <c r="P61" s="19"/>
      <c r="Q61" s="57"/>
      <c r="R61" s="57"/>
      <c r="S61" s="59"/>
      <c r="T61" s="59"/>
      <c r="U61" s="59"/>
      <c r="V61" s="59"/>
      <c r="W61" s="59"/>
      <c r="X61" s="59"/>
      <c r="Y61" s="59"/>
      <c r="Z61" s="64"/>
    </row>
    <row r="62" spans="1:37" s="13" customFormat="1" ht="116.25">
      <c r="A62" s="117" t="s">
        <v>47</v>
      </c>
      <c r="B62" s="127"/>
      <c r="C62" s="51" t="s">
        <v>563</v>
      </c>
      <c r="D62" s="60" t="s">
        <v>723</v>
      </c>
      <c r="E62" s="17" t="s">
        <v>321</v>
      </c>
      <c r="F62" s="17" t="s">
        <v>321</v>
      </c>
      <c r="G62" s="60" t="s">
        <v>51</v>
      </c>
      <c r="H62" s="127"/>
      <c r="I62" s="19">
        <v>27034.293989999998</v>
      </c>
      <c r="J62" s="19">
        <v>25830.48677</v>
      </c>
      <c r="K62" s="2">
        <f t="shared" si="0"/>
        <v>-1203.8072199999988</v>
      </c>
      <c r="L62" s="82" t="s">
        <v>264</v>
      </c>
      <c r="M62" s="19">
        <v>25830.48677</v>
      </c>
      <c r="N62" s="19"/>
      <c r="O62" s="19"/>
      <c r="P62" s="19"/>
      <c r="Q62" s="57"/>
      <c r="R62" s="57"/>
      <c r="S62" s="59"/>
      <c r="T62" s="59"/>
      <c r="U62" s="59"/>
      <c r="V62" s="59"/>
      <c r="W62" s="59"/>
      <c r="X62" s="59"/>
      <c r="Y62" s="59"/>
      <c r="Z62" s="64"/>
    </row>
    <row r="63" spans="1:37" s="13" customFormat="1" ht="139.5">
      <c r="A63" s="118"/>
      <c r="B63" s="127"/>
      <c r="C63" s="51" t="s">
        <v>564</v>
      </c>
      <c r="D63" s="14" t="s">
        <v>724</v>
      </c>
      <c r="E63" s="20" t="s">
        <v>322</v>
      </c>
      <c r="F63" s="17"/>
      <c r="G63" s="60">
        <v>2021</v>
      </c>
      <c r="H63" s="127"/>
      <c r="I63" s="19">
        <v>1864.68</v>
      </c>
      <c r="J63" s="19"/>
      <c r="K63" s="2">
        <f t="shared" si="0"/>
        <v>-1864.68</v>
      </c>
      <c r="L63" s="82" t="s">
        <v>264</v>
      </c>
      <c r="M63" s="19"/>
      <c r="N63" s="19"/>
      <c r="O63" s="19"/>
      <c r="P63" s="19"/>
      <c r="Q63" s="57"/>
      <c r="R63" s="57"/>
      <c r="S63" s="59"/>
      <c r="T63" s="59"/>
      <c r="U63" s="59"/>
      <c r="V63" s="59"/>
      <c r="W63" s="59"/>
      <c r="X63" s="59"/>
      <c r="Y63" s="59"/>
      <c r="Z63" s="64"/>
    </row>
    <row r="64" spans="1:37" s="13" customFormat="1" ht="93">
      <c r="A64" s="117" t="s">
        <v>48</v>
      </c>
      <c r="B64" s="127"/>
      <c r="C64" s="51" t="s">
        <v>565</v>
      </c>
      <c r="D64" s="14" t="s">
        <v>723</v>
      </c>
      <c r="E64" s="17" t="s">
        <v>321</v>
      </c>
      <c r="F64" s="17" t="s">
        <v>321</v>
      </c>
      <c r="G64" s="60" t="s">
        <v>19</v>
      </c>
      <c r="H64" s="127"/>
      <c r="I64" s="19">
        <v>8629.7764299999999</v>
      </c>
      <c r="J64" s="19">
        <v>2662.3357099999998</v>
      </c>
      <c r="K64" s="2">
        <f t="shared" si="0"/>
        <v>-5967.4407200000005</v>
      </c>
      <c r="L64" s="82" t="s">
        <v>264</v>
      </c>
      <c r="M64" s="19">
        <v>2662.3357099999998</v>
      </c>
      <c r="N64" s="19"/>
      <c r="O64" s="19"/>
      <c r="P64" s="19"/>
      <c r="Q64" s="57"/>
      <c r="R64" s="57"/>
      <c r="S64" s="59"/>
      <c r="T64" s="59"/>
      <c r="U64" s="59"/>
      <c r="V64" s="59"/>
      <c r="W64" s="59"/>
      <c r="X64" s="59"/>
      <c r="Y64" s="59"/>
      <c r="Z64" s="64"/>
    </row>
    <row r="65" spans="1:27" s="13" customFormat="1" ht="139.5">
      <c r="A65" s="118"/>
      <c r="B65" s="127"/>
      <c r="C65" s="51" t="s">
        <v>566</v>
      </c>
      <c r="D65" s="14" t="s">
        <v>724</v>
      </c>
      <c r="E65" s="20" t="s">
        <v>322</v>
      </c>
      <c r="F65" s="17"/>
      <c r="G65" s="60">
        <v>2021</v>
      </c>
      <c r="H65" s="127"/>
      <c r="I65" s="71">
        <v>2149.299</v>
      </c>
      <c r="J65" s="71"/>
      <c r="K65" s="2">
        <f t="shared" si="0"/>
        <v>-2149.299</v>
      </c>
      <c r="L65" s="82" t="s">
        <v>264</v>
      </c>
      <c r="M65" s="71"/>
      <c r="N65" s="71"/>
      <c r="O65" s="71"/>
      <c r="P65" s="71"/>
      <c r="Q65" s="57"/>
      <c r="R65" s="57"/>
      <c r="S65" s="59"/>
      <c r="T65" s="59"/>
      <c r="U65" s="59"/>
      <c r="V65" s="59"/>
      <c r="W65" s="59"/>
      <c r="X65" s="59"/>
      <c r="Y65" s="59"/>
      <c r="Z65" s="64"/>
    </row>
    <row r="66" spans="1:27" s="13" customFormat="1" ht="93">
      <c r="A66" s="42" t="s">
        <v>49</v>
      </c>
      <c r="B66" s="127"/>
      <c r="C66" s="51" t="s">
        <v>567</v>
      </c>
      <c r="D66" s="60" t="s">
        <v>724</v>
      </c>
      <c r="E66" s="20" t="s">
        <v>322</v>
      </c>
      <c r="F66" s="17"/>
      <c r="G66" s="60">
        <v>2021</v>
      </c>
      <c r="H66" s="127"/>
      <c r="I66" s="71">
        <v>4232.8661000003003</v>
      </c>
      <c r="J66" s="71"/>
      <c r="K66" s="2">
        <f t="shared" si="0"/>
        <v>-4232.8661000003003</v>
      </c>
      <c r="L66" s="82" t="s">
        <v>264</v>
      </c>
      <c r="M66" s="71"/>
      <c r="N66" s="71"/>
      <c r="O66" s="71"/>
      <c r="P66" s="71"/>
      <c r="Q66" s="57"/>
      <c r="R66" s="57"/>
      <c r="S66" s="59"/>
      <c r="T66" s="59"/>
      <c r="U66" s="59"/>
      <c r="V66" s="59"/>
      <c r="W66" s="59"/>
      <c r="X66" s="59"/>
      <c r="Y66" s="59"/>
      <c r="Z66" s="64"/>
    </row>
    <row r="67" spans="1:27" s="21" customFormat="1" ht="72" customHeight="1">
      <c r="A67" s="117">
        <v>5</v>
      </c>
      <c r="B67" s="127"/>
      <c r="C67" s="129" t="s">
        <v>568</v>
      </c>
      <c r="D67" s="60" t="s">
        <v>693</v>
      </c>
      <c r="E67" s="51" t="s">
        <v>323</v>
      </c>
      <c r="F67" s="51" t="s">
        <v>323</v>
      </c>
      <c r="G67" s="117" t="s">
        <v>20</v>
      </c>
      <c r="H67" s="127"/>
      <c r="I67" s="119">
        <v>4227359.3101099199</v>
      </c>
      <c r="J67" s="119">
        <v>3921902.34387</v>
      </c>
      <c r="K67" s="119">
        <f>J67-I67</f>
        <v>-305456.96623991989</v>
      </c>
      <c r="L67" s="93" t="s">
        <v>701</v>
      </c>
      <c r="M67" s="119">
        <v>1425612.1855268274</v>
      </c>
      <c r="N67" s="119">
        <v>96290.158343172603</v>
      </c>
      <c r="O67" s="119">
        <v>2400000</v>
      </c>
      <c r="P67" s="119"/>
      <c r="Q67" s="57"/>
      <c r="R67" s="57"/>
      <c r="S67" s="59"/>
      <c r="T67" s="59"/>
      <c r="U67" s="59"/>
      <c r="V67" s="59"/>
      <c r="W67" s="59"/>
      <c r="X67" s="59"/>
      <c r="Y67" s="59"/>
      <c r="Z67" s="64"/>
    </row>
    <row r="68" spans="1:27" s="21" customFormat="1" ht="72" customHeight="1">
      <c r="A68" s="105"/>
      <c r="B68" s="127"/>
      <c r="C68" s="130"/>
      <c r="D68" s="60" t="s">
        <v>693</v>
      </c>
      <c r="E68" s="51" t="s">
        <v>324</v>
      </c>
      <c r="F68" s="51" t="s">
        <v>324</v>
      </c>
      <c r="G68" s="141"/>
      <c r="H68" s="127"/>
      <c r="I68" s="105"/>
      <c r="J68" s="105"/>
      <c r="K68" s="105"/>
      <c r="L68" s="99"/>
      <c r="M68" s="141"/>
      <c r="N68" s="141"/>
      <c r="O68" s="141"/>
      <c r="P68" s="141"/>
      <c r="Q68" s="57"/>
      <c r="R68" s="57"/>
      <c r="S68" s="59"/>
      <c r="T68" s="59"/>
      <c r="U68" s="59"/>
      <c r="V68" s="59"/>
      <c r="W68" s="59"/>
      <c r="X68" s="59"/>
      <c r="Y68" s="59"/>
      <c r="Z68" s="64"/>
    </row>
    <row r="69" spans="1:27" s="13" customFormat="1" ht="72" customHeight="1">
      <c r="A69" s="105"/>
      <c r="B69" s="127"/>
      <c r="C69" s="130"/>
      <c r="D69" s="60" t="s">
        <v>693</v>
      </c>
      <c r="E69" s="51" t="s">
        <v>325</v>
      </c>
      <c r="F69" s="51" t="s">
        <v>325</v>
      </c>
      <c r="G69" s="141"/>
      <c r="H69" s="127"/>
      <c r="I69" s="105"/>
      <c r="J69" s="105"/>
      <c r="K69" s="105"/>
      <c r="L69" s="99"/>
      <c r="M69" s="141"/>
      <c r="N69" s="141"/>
      <c r="O69" s="141"/>
      <c r="P69" s="141"/>
      <c r="Q69" s="57"/>
      <c r="R69" s="57"/>
      <c r="S69" s="59"/>
      <c r="T69" s="59"/>
      <c r="U69" s="59"/>
      <c r="V69" s="59"/>
      <c r="W69" s="59"/>
      <c r="X69" s="59"/>
      <c r="Y69" s="59"/>
      <c r="Z69" s="64"/>
    </row>
    <row r="70" spans="1:27" s="13" customFormat="1" ht="72" customHeight="1">
      <c r="A70" s="105"/>
      <c r="B70" s="127"/>
      <c r="C70" s="130"/>
      <c r="D70" s="60" t="s">
        <v>702</v>
      </c>
      <c r="E70" s="51" t="s">
        <v>326</v>
      </c>
      <c r="F70" s="51" t="s">
        <v>326</v>
      </c>
      <c r="G70" s="141"/>
      <c r="H70" s="127"/>
      <c r="I70" s="105"/>
      <c r="J70" s="105"/>
      <c r="K70" s="105"/>
      <c r="L70" s="99"/>
      <c r="M70" s="141"/>
      <c r="N70" s="141"/>
      <c r="O70" s="141"/>
      <c r="P70" s="141"/>
      <c r="Q70" s="57"/>
      <c r="R70" s="57"/>
      <c r="S70" s="59"/>
      <c r="T70" s="59"/>
      <c r="U70" s="59"/>
      <c r="V70" s="59"/>
      <c r="W70" s="59"/>
      <c r="X70" s="59"/>
      <c r="Y70" s="59"/>
      <c r="Z70" s="64"/>
    </row>
    <row r="71" spans="1:27" s="13" customFormat="1" ht="72" customHeight="1">
      <c r="A71" s="105"/>
      <c r="B71" s="127"/>
      <c r="C71" s="130"/>
      <c r="D71" s="60" t="s">
        <v>693</v>
      </c>
      <c r="E71" s="51" t="s">
        <v>327</v>
      </c>
      <c r="F71" s="51"/>
      <c r="G71" s="141"/>
      <c r="H71" s="127"/>
      <c r="I71" s="105"/>
      <c r="J71" s="105"/>
      <c r="K71" s="105"/>
      <c r="L71" s="99"/>
      <c r="M71" s="141"/>
      <c r="N71" s="141"/>
      <c r="O71" s="141"/>
      <c r="P71" s="141"/>
      <c r="Q71" s="57"/>
      <c r="R71" s="57"/>
      <c r="S71" s="59"/>
      <c r="T71" s="59"/>
      <c r="U71" s="59"/>
      <c r="V71" s="59"/>
      <c r="W71" s="59"/>
      <c r="X71" s="59"/>
      <c r="Y71" s="59"/>
      <c r="Z71" s="64"/>
      <c r="AA71" s="30"/>
    </row>
    <row r="72" spans="1:27" s="21" customFormat="1" ht="72" customHeight="1">
      <c r="A72" s="105"/>
      <c r="B72" s="127"/>
      <c r="C72" s="130"/>
      <c r="D72" s="60" t="s">
        <v>693</v>
      </c>
      <c r="E72" s="51" t="s">
        <v>328</v>
      </c>
      <c r="F72" s="17"/>
      <c r="G72" s="141"/>
      <c r="H72" s="127"/>
      <c r="I72" s="105"/>
      <c r="J72" s="105"/>
      <c r="K72" s="105"/>
      <c r="L72" s="99"/>
      <c r="M72" s="141"/>
      <c r="N72" s="141"/>
      <c r="O72" s="141"/>
      <c r="P72" s="141"/>
      <c r="Q72" s="57"/>
      <c r="R72" s="57"/>
      <c r="S72" s="59"/>
      <c r="T72" s="59"/>
      <c r="U72" s="59"/>
      <c r="V72" s="59"/>
      <c r="W72" s="59"/>
      <c r="X72" s="59"/>
      <c r="Y72" s="59"/>
      <c r="Z72" s="64"/>
    </row>
    <row r="73" spans="1:27" s="21" customFormat="1" ht="72" customHeight="1">
      <c r="A73" s="105"/>
      <c r="B73" s="127"/>
      <c r="C73" s="130"/>
      <c r="D73" s="60" t="s">
        <v>693</v>
      </c>
      <c r="E73" s="51" t="s">
        <v>329</v>
      </c>
      <c r="F73" s="17"/>
      <c r="G73" s="141"/>
      <c r="H73" s="127"/>
      <c r="I73" s="105"/>
      <c r="J73" s="105"/>
      <c r="K73" s="105"/>
      <c r="L73" s="99"/>
      <c r="M73" s="141"/>
      <c r="N73" s="141"/>
      <c r="O73" s="141"/>
      <c r="P73" s="141"/>
      <c r="Q73" s="57"/>
      <c r="R73" s="57"/>
      <c r="S73" s="59"/>
      <c r="T73" s="59"/>
      <c r="U73" s="59"/>
      <c r="V73" s="59"/>
      <c r="W73" s="59"/>
      <c r="X73" s="59"/>
      <c r="Y73" s="59"/>
      <c r="Z73" s="64"/>
    </row>
    <row r="74" spans="1:27" s="21" customFormat="1" ht="72" customHeight="1">
      <c r="A74" s="105"/>
      <c r="B74" s="127"/>
      <c r="C74" s="130"/>
      <c r="D74" s="60" t="s">
        <v>693</v>
      </c>
      <c r="E74" s="51" t="s">
        <v>330</v>
      </c>
      <c r="F74" s="20"/>
      <c r="G74" s="141"/>
      <c r="H74" s="127"/>
      <c r="I74" s="105"/>
      <c r="J74" s="105"/>
      <c r="K74" s="105"/>
      <c r="L74" s="99"/>
      <c r="M74" s="141"/>
      <c r="N74" s="141"/>
      <c r="O74" s="141"/>
      <c r="P74" s="141"/>
      <c r="Q74" s="57"/>
      <c r="R74" s="57"/>
      <c r="S74" s="59"/>
      <c r="T74" s="59"/>
      <c r="U74" s="59"/>
      <c r="V74" s="59"/>
      <c r="W74" s="59"/>
      <c r="X74" s="59"/>
      <c r="Y74" s="59"/>
      <c r="Z74" s="64"/>
    </row>
    <row r="75" spans="1:27" s="21" customFormat="1" ht="72" customHeight="1">
      <c r="A75" s="105"/>
      <c r="B75" s="127"/>
      <c r="C75" s="130"/>
      <c r="D75" s="60" t="s">
        <v>693</v>
      </c>
      <c r="E75" s="51" t="s">
        <v>331</v>
      </c>
      <c r="F75" s="20"/>
      <c r="G75" s="141"/>
      <c r="H75" s="127"/>
      <c r="I75" s="105"/>
      <c r="J75" s="105"/>
      <c r="K75" s="105"/>
      <c r="L75" s="99"/>
      <c r="M75" s="141"/>
      <c r="N75" s="141"/>
      <c r="O75" s="141"/>
      <c r="P75" s="141"/>
      <c r="Q75" s="57"/>
      <c r="R75" s="57"/>
      <c r="S75" s="59"/>
      <c r="T75" s="59"/>
      <c r="U75" s="59"/>
      <c r="V75" s="59"/>
      <c r="W75" s="59"/>
      <c r="X75" s="59"/>
      <c r="Y75" s="59"/>
      <c r="Z75" s="64"/>
    </row>
    <row r="76" spans="1:27" s="13" customFormat="1" ht="72" customHeight="1">
      <c r="A76" s="105"/>
      <c r="B76" s="127"/>
      <c r="C76" s="130"/>
      <c r="D76" s="60" t="s">
        <v>693</v>
      </c>
      <c r="E76" s="51" t="s">
        <v>332</v>
      </c>
      <c r="F76" s="17"/>
      <c r="G76" s="141"/>
      <c r="H76" s="127"/>
      <c r="I76" s="105"/>
      <c r="J76" s="105"/>
      <c r="K76" s="105"/>
      <c r="L76" s="99"/>
      <c r="M76" s="141"/>
      <c r="N76" s="141"/>
      <c r="O76" s="141"/>
      <c r="P76" s="141"/>
      <c r="Q76" s="57"/>
      <c r="R76" s="57"/>
      <c r="S76" s="59"/>
      <c r="T76" s="59"/>
      <c r="U76" s="59"/>
      <c r="V76" s="59"/>
      <c r="W76" s="59"/>
      <c r="X76" s="59"/>
      <c r="Y76" s="59"/>
      <c r="Z76" s="64"/>
    </row>
    <row r="77" spans="1:27" s="13" customFormat="1" ht="72" customHeight="1">
      <c r="A77" s="105"/>
      <c r="B77" s="127"/>
      <c r="C77" s="130"/>
      <c r="D77" s="60" t="s">
        <v>12</v>
      </c>
      <c r="E77" s="51" t="s">
        <v>333</v>
      </c>
      <c r="F77" s="51" t="s">
        <v>333</v>
      </c>
      <c r="G77" s="141"/>
      <c r="H77" s="127"/>
      <c r="I77" s="105"/>
      <c r="J77" s="105"/>
      <c r="K77" s="105"/>
      <c r="L77" s="99"/>
      <c r="M77" s="141"/>
      <c r="N77" s="141"/>
      <c r="O77" s="141"/>
      <c r="P77" s="141"/>
      <c r="Q77" s="57"/>
      <c r="R77" s="57"/>
      <c r="S77" s="59"/>
      <c r="T77" s="59"/>
      <c r="U77" s="59"/>
      <c r="V77" s="59"/>
      <c r="W77" s="59"/>
      <c r="X77" s="59"/>
      <c r="Y77" s="59"/>
      <c r="Z77" s="64"/>
    </row>
    <row r="78" spans="1:27" s="13" customFormat="1" ht="72" customHeight="1">
      <c r="A78" s="118"/>
      <c r="B78" s="127"/>
      <c r="C78" s="131"/>
      <c r="D78" s="60" t="s">
        <v>12</v>
      </c>
      <c r="E78" s="51" t="s">
        <v>334</v>
      </c>
      <c r="F78" s="17"/>
      <c r="G78" s="142"/>
      <c r="H78" s="127"/>
      <c r="I78" s="118"/>
      <c r="J78" s="118"/>
      <c r="K78" s="118"/>
      <c r="L78" s="133"/>
      <c r="M78" s="142"/>
      <c r="N78" s="142"/>
      <c r="O78" s="142"/>
      <c r="P78" s="142"/>
      <c r="Q78" s="57"/>
      <c r="R78" s="57"/>
      <c r="S78" s="59"/>
      <c r="T78" s="59"/>
      <c r="U78" s="59"/>
      <c r="V78" s="59"/>
      <c r="W78" s="59"/>
      <c r="X78" s="59"/>
      <c r="Y78" s="59"/>
      <c r="Z78" s="64"/>
    </row>
    <row r="79" spans="1:27" s="13" customFormat="1" ht="325.5">
      <c r="A79" s="42">
        <v>6</v>
      </c>
      <c r="B79" s="127"/>
      <c r="C79" s="51" t="s">
        <v>569</v>
      </c>
      <c r="D79" s="14" t="s">
        <v>699</v>
      </c>
      <c r="E79" s="17" t="s">
        <v>335</v>
      </c>
      <c r="F79" s="17" t="s">
        <v>335</v>
      </c>
      <c r="G79" s="42">
        <v>2020</v>
      </c>
      <c r="H79" s="127"/>
      <c r="I79" s="71">
        <v>536836.07708835695</v>
      </c>
      <c r="J79" s="71">
        <v>536836.07708835695</v>
      </c>
      <c r="K79" s="71">
        <f>J79-I79</f>
        <v>0</v>
      </c>
      <c r="L79" s="82" t="s">
        <v>703</v>
      </c>
      <c r="M79" s="71">
        <v>536836.07708835695</v>
      </c>
      <c r="N79" s="71"/>
      <c r="O79" s="71"/>
      <c r="P79" s="71"/>
      <c r="Q79" s="57"/>
      <c r="R79" s="57"/>
      <c r="S79" s="59"/>
      <c r="T79" s="59"/>
      <c r="U79" s="59"/>
      <c r="V79" s="59"/>
      <c r="W79" s="59"/>
      <c r="X79" s="59"/>
      <c r="Y79" s="59"/>
      <c r="Z79" s="64"/>
    </row>
    <row r="80" spans="1:27" s="13" customFormat="1" ht="134.25" customHeight="1">
      <c r="A80" s="140">
        <v>7</v>
      </c>
      <c r="B80" s="127"/>
      <c r="C80" s="129" t="s">
        <v>570</v>
      </c>
      <c r="D80" s="60" t="s">
        <v>693</v>
      </c>
      <c r="E80" s="51" t="s">
        <v>336</v>
      </c>
      <c r="F80" s="51" t="s">
        <v>336</v>
      </c>
      <c r="G80" s="140" t="s">
        <v>51</v>
      </c>
      <c r="H80" s="127"/>
      <c r="I80" s="135">
        <v>77436.5169042458</v>
      </c>
      <c r="J80" s="135">
        <v>77436.516910000006</v>
      </c>
      <c r="K80" s="135">
        <f>J80-I80</f>
        <v>5.7542056310921907E-6</v>
      </c>
      <c r="L80" s="137" t="s">
        <v>694</v>
      </c>
      <c r="M80" s="135">
        <v>77436.5169042458</v>
      </c>
      <c r="N80" s="135"/>
      <c r="O80" s="135"/>
      <c r="P80" s="135"/>
      <c r="Q80" s="57"/>
      <c r="R80" s="57"/>
      <c r="S80" s="59"/>
      <c r="T80" s="59"/>
      <c r="U80" s="59"/>
      <c r="V80" s="59"/>
      <c r="W80" s="59"/>
      <c r="X80" s="59"/>
      <c r="Y80" s="59"/>
      <c r="Z80" s="64"/>
    </row>
    <row r="81" spans="1:27" s="13" customFormat="1" ht="134.25" customHeight="1">
      <c r="A81" s="105"/>
      <c r="B81" s="127"/>
      <c r="C81" s="130"/>
      <c r="D81" s="14" t="s">
        <v>12</v>
      </c>
      <c r="E81" s="51" t="s">
        <v>337</v>
      </c>
      <c r="F81" s="51" t="s">
        <v>337</v>
      </c>
      <c r="G81" s="141"/>
      <c r="H81" s="127"/>
      <c r="I81" s="143"/>
      <c r="J81" s="143"/>
      <c r="K81" s="143"/>
      <c r="L81" s="144"/>
      <c r="M81" s="143"/>
      <c r="N81" s="143"/>
      <c r="O81" s="143"/>
      <c r="P81" s="143"/>
      <c r="Q81" s="57"/>
      <c r="R81" s="57"/>
      <c r="S81" s="59"/>
      <c r="T81" s="59"/>
      <c r="U81" s="59"/>
      <c r="V81" s="59"/>
      <c r="W81" s="59"/>
      <c r="X81" s="59"/>
      <c r="Y81" s="59"/>
      <c r="Z81" s="64"/>
    </row>
    <row r="82" spans="1:27" s="13" customFormat="1" ht="134.25" customHeight="1">
      <c r="A82" s="105"/>
      <c r="B82" s="127"/>
      <c r="C82" s="130"/>
      <c r="D82" s="14" t="s">
        <v>702</v>
      </c>
      <c r="E82" s="51" t="s">
        <v>338</v>
      </c>
      <c r="F82" s="51" t="s">
        <v>338</v>
      </c>
      <c r="G82" s="141"/>
      <c r="H82" s="127"/>
      <c r="I82" s="143"/>
      <c r="J82" s="143"/>
      <c r="K82" s="143"/>
      <c r="L82" s="144"/>
      <c r="M82" s="143"/>
      <c r="N82" s="143"/>
      <c r="O82" s="143"/>
      <c r="P82" s="143"/>
      <c r="Q82" s="57"/>
      <c r="R82" s="57"/>
      <c r="S82" s="59"/>
      <c r="T82" s="59"/>
      <c r="U82" s="59"/>
      <c r="V82" s="59"/>
      <c r="W82" s="59"/>
      <c r="X82" s="59"/>
      <c r="Y82" s="59"/>
      <c r="Z82" s="64"/>
      <c r="AA82" s="22"/>
    </row>
    <row r="83" spans="1:27" s="13" customFormat="1" ht="134.25" customHeight="1">
      <c r="A83" s="105"/>
      <c r="B83" s="127"/>
      <c r="C83" s="130"/>
      <c r="D83" s="14" t="s">
        <v>12</v>
      </c>
      <c r="E83" s="51" t="s">
        <v>339</v>
      </c>
      <c r="F83" s="51" t="s">
        <v>339</v>
      </c>
      <c r="G83" s="141"/>
      <c r="H83" s="127"/>
      <c r="I83" s="143"/>
      <c r="J83" s="143"/>
      <c r="K83" s="143"/>
      <c r="L83" s="144"/>
      <c r="M83" s="143"/>
      <c r="N83" s="143"/>
      <c r="O83" s="143"/>
      <c r="P83" s="143"/>
      <c r="Q83" s="57"/>
      <c r="R83" s="57"/>
      <c r="S83" s="59"/>
      <c r="T83" s="59"/>
      <c r="U83" s="59"/>
      <c r="V83" s="59"/>
      <c r="W83" s="59"/>
      <c r="X83" s="59"/>
      <c r="Y83" s="59"/>
      <c r="Z83" s="64"/>
      <c r="AA83" s="22"/>
    </row>
    <row r="84" spans="1:27" s="13" customFormat="1" ht="173.25" customHeight="1">
      <c r="A84" s="140">
        <v>8</v>
      </c>
      <c r="B84" s="127"/>
      <c r="C84" s="129" t="s">
        <v>571</v>
      </c>
      <c r="D84" s="14" t="s">
        <v>693</v>
      </c>
      <c r="E84" s="51" t="s">
        <v>340</v>
      </c>
      <c r="F84" s="51" t="s">
        <v>340</v>
      </c>
      <c r="G84" s="140" t="s">
        <v>51</v>
      </c>
      <c r="H84" s="127"/>
      <c r="I84" s="135">
        <v>47951.901037818003</v>
      </c>
      <c r="J84" s="135">
        <v>47951.901030000001</v>
      </c>
      <c r="K84" s="135">
        <f>J84-I84</f>
        <v>-7.8180019045248628E-6</v>
      </c>
      <c r="L84" s="137" t="s">
        <v>265</v>
      </c>
      <c r="M84" s="135">
        <v>47951.901037818003</v>
      </c>
      <c r="N84" s="135"/>
      <c r="O84" s="135"/>
      <c r="P84" s="135"/>
      <c r="Q84" s="57"/>
      <c r="R84" s="57"/>
      <c r="S84" s="59"/>
      <c r="T84" s="59"/>
      <c r="U84" s="59"/>
      <c r="V84" s="59"/>
      <c r="W84" s="59"/>
      <c r="X84" s="59"/>
      <c r="Y84" s="59"/>
      <c r="Z84" s="64"/>
    </row>
    <row r="85" spans="1:27" s="13" customFormat="1" ht="173.25" customHeight="1">
      <c r="A85" s="141"/>
      <c r="B85" s="127"/>
      <c r="C85" s="132"/>
      <c r="D85" s="14" t="s">
        <v>12</v>
      </c>
      <c r="E85" s="51" t="s">
        <v>341</v>
      </c>
      <c r="F85" s="51" t="s">
        <v>341</v>
      </c>
      <c r="G85" s="141"/>
      <c r="H85" s="127"/>
      <c r="I85" s="136"/>
      <c r="J85" s="136"/>
      <c r="K85" s="136"/>
      <c r="L85" s="138"/>
      <c r="M85" s="136"/>
      <c r="N85" s="136"/>
      <c r="O85" s="136"/>
      <c r="P85" s="136"/>
      <c r="Q85" s="57"/>
      <c r="R85" s="57"/>
      <c r="S85" s="59"/>
      <c r="T85" s="59"/>
      <c r="U85" s="59"/>
      <c r="V85" s="59"/>
      <c r="W85" s="59"/>
      <c r="X85" s="59"/>
      <c r="Y85" s="59"/>
      <c r="Z85" s="64"/>
    </row>
    <row r="86" spans="1:27" s="13" customFormat="1" ht="68.25" customHeight="1">
      <c r="A86" s="117">
        <v>9</v>
      </c>
      <c r="B86" s="127"/>
      <c r="C86" s="129" t="s">
        <v>572</v>
      </c>
      <c r="D86" s="14" t="s">
        <v>693</v>
      </c>
      <c r="E86" s="51" t="s">
        <v>342</v>
      </c>
      <c r="F86" s="32"/>
      <c r="G86" s="117" t="s">
        <v>52</v>
      </c>
      <c r="H86" s="127"/>
      <c r="I86" s="119">
        <v>334442.12400000001</v>
      </c>
      <c r="J86" s="119"/>
      <c r="K86" s="119">
        <f>J86-I86</f>
        <v>-334442.12400000001</v>
      </c>
      <c r="L86" s="93" t="s">
        <v>266</v>
      </c>
      <c r="M86" s="119"/>
      <c r="N86" s="119"/>
      <c r="O86" s="119"/>
      <c r="P86" s="119"/>
      <c r="Q86" s="57"/>
      <c r="R86" s="57"/>
      <c r="S86" s="59"/>
      <c r="T86" s="59"/>
      <c r="U86" s="59"/>
      <c r="V86" s="59"/>
      <c r="W86" s="59"/>
      <c r="X86" s="59"/>
      <c r="Y86" s="59"/>
      <c r="Z86" s="64"/>
      <c r="AA86" s="33"/>
    </row>
    <row r="87" spans="1:27" s="13" customFormat="1" ht="68.25" customHeight="1">
      <c r="A87" s="105"/>
      <c r="B87" s="127"/>
      <c r="C87" s="130"/>
      <c r="D87" s="14" t="s">
        <v>693</v>
      </c>
      <c r="E87" s="51" t="s">
        <v>343</v>
      </c>
      <c r="F87" s="32"/>
      <c r="G87" s="105"/>
      <c r="H87" s="127"/>
      <c r="I87" s="105"/>
      <c r="J87" s="105"/>
      <c r="K87" s="105"/>
      <c r="L87" s="99"/>
      <c r="M87" s="105"/>
      <c r="N87" s="105"/>
      <c r="O87" s="105"/>
      <c r="P87" s="105"/>
      <c r="Q87" s="57"/>
      <c r="R87" s="57"/>
      <c r="S87" s="59"/>
      <c r="T87" s="59"/>
      <c r="U87" s="59"/>
      <c r="V87" s="59"/>
      <c r="W87" s="59"/>
      <c r="X87" s="59"/>
      <c r="Y87" s="59"/>
      <c r="Z87" s="64"/>
      <c r="AA87" s="31"/>
    </row>
    <row r="88" spans="1:27" s="13" customFormat="1" ht="68.25" customHeight="1">
      <c r="A88" s="105"/>
      <c r="B88" s="127"/>
      <c r="C88" s="130"/>
      <c r="D88" s="14" t="s">
        <v>693</v>
      </c>
      <c r="E88" s="51" t="s">
        <v>344</v>
      </c>
      <c r="F88" s="32"/>
      <c r="G88" s="105"/>
      <c r="H88" s="127"/>
      <c r="I88" s="105"/>
      <c r="J88" s="105"/>
      <c r="K88" s="105"/>
      <c r="L88" s="99"/>
      <c r="M88" s="105"/>
      <c r="N88" s="105"/>
      <c r="O88" s="105"/>
      <c r="P88" s="105"/>
      <c r="Q88" s="57"/>
      <c r="R88" s="57"/>
      <c r="S88" s="59"/>
      <c r="T88" s="59"/>
      <c r="U88" s="59"/>
      <c r="V88" s="59"/>
      <c r="W88" s="59"/>
      <c r="X88" s="59"/>
      <c r="Y88" s="59"/>
      <c r="Z88" s="64"/>
    </row>
    <row r="89" spans="1:27" s="13" customFormat="1" ht="68.25" customHeight="1">
      <c r="A89" s="105"/>
      <c r="B89" s="127"/>
      <c r="C89" s="130"/>
      <c r="D89" s="14" t="s">
        <v>693</v>
      </c>
      <c r="E89" s="51" t="s">
        <v>345</v>
      </c>
      <c r="F89" s="32"/>
      <c r="G89" s="105"/>
      <c r="H89" s="127"/>
      <c r="I89" s="105"/>
      <c r="J89" s="105"/>
      <c r="K89" s="105"/>
      <c r="L89" s="99"/>
      <c r="M89" s="105"/>
      <c r="N89" s="105"/>
      <c r="O89" s="105"/>
      <c r="P89" s="105"/>
      <c r="Q89" s="57"/>
      <c r="R89" s="57"/>
      <c r="S89" s="59"/>
      <c r="T89" s="59"/>
      <c r="U89" s="59"/>
      <c r="V89" s="59"/>
      <c r="W89" s="59"/>
      <c r="X89" s="59"/>
      <c r="Y89" s="59"/>
      <c r="Z89" s="64"/>
    </row>
    <row r="90" spans="1:27" s="13" customFormat="1" ht="68.25" customHeight="1">
      <c r="A90" s="105"/>
      <c r="B90" s="127"/>
      <c r="C90" s="130"/>
      <c r="D90" s="14" t="s">
        <v>693</v>
      </c>
      <c r="E90" s="51" t="s">
        <v>346</v>
      </c>
      <c r="F90" s="32"/>
      <c r="G90" s="105"/>
      <c r="H90" s="127"/>
      <c r="I90" s="105"/>
      <c r="J90" s="105"/>
      <c r="K90" s="105"/>
      <c r="L90" s="99"/>
      <c r="M90" s="105"/>
      <c r="N90" s="105"/>
      <c r="O90" s="105"/>
      <c r="P90" s="105"/>
      <c r="Q90" s="57"/>
      <c r="R90" s="57"/>
      <c r="S90" s="59"/>
      <c r="T90" s="59"/>
      <c r="U90" s="59"/>
      <c r="V90" s="59"/>
      <c r="W90" s="59"/>
      <c r="X90" s="59"/>
      <c r="Y90" s="59"/>
      <c r="Z90" s="64"/>
    </row>
    <row r="91" spans="1:27" s="13" customFormat="1" ht="68.25" customHeight="1">
      <c r="A91" s="105"/>
      <c r="B91" s="127"/>
      <c r="C91" s="130"/>
      <c r="D91" s="14" t="s">
        <v>702</v>
      </c>
      <c r="E91" s="51" t="s">
        <v>347</v>
      </c>
      <c r="F91" s="32"/>
      <c r="G91" s="105"/>
      <c r="H91" s="127"/>
      <c r="I91" s="105"/>
      <c r="J91" s="105"/>
      <c r="K91" s="105"/>
      <c r="L91" s="99"/>
      <c r="M91" s="105"/>
      <c r="N91" s="105"/>
      <c r="O91" s="105"/>
      <c r="P91" s="105"/>
      <c r="Q91" s="57"/>
      <c r="R91" s="57"/>
      <c r="S91" s="59"/>
      <c r="T91" s="59"/>
      <c r="U91" s="59"/>
      <c r="V91" s="59"/>
      <c r="W91" s="59"/>
      <c r="X91" s="59"/>
      <c r="Y91" s="59"/>
      <c r="Z91" s="64"/>
    </row>
    <row r="92" spans="1:27" s="13" customFormat="1" ht="68.25" customHeight="1">
      <c r="A92" s="105"/>
      <c r="B92" s="127"/>
      <c r="C92" s="130"/>
      <c r="D92" s="14" t="s">
        <v>702</v>
      </c>
      <c r="E92" s="51" t="s">
        <v>348</v>
      </c>
      <c r="F92" s="32"/>
      <c r="G92" s="105"/>
      <c r="H92" s="127"/>
      <c r="I92" s="105"/>
      <c r="J92" s="105"/>
      <c r="K92" s="105"/>
      <c r="L92" s="99"/>
      <c r="M92" s="105"/>
      <c r="N92" s="105"/>
      <c r="O92" s="105"/>
      <c r="P92" s="105"/>
      <c r="Q92" s="57"/>
      <c r="R92" s="57"/>
      <c r="S92" s="59"/>
      <c r="T92" s="59"/>
      <c r="U92" s="59"/>
      <c r="V92" s="59"/>
      <c r="W92" s="59"/>
      <c r="X92" s="59"/>
      <c r="Y92" s="59"/>
      <c r="Z92" s="64"/>
    </row>
    <row r="93" spans="1:27" s="13" customFormat="1" ht="68.25" customHeight="1">
      <c r="A93" s="118"/>
      <c r="B93" s="127"/>
      <c r="C93" s="131"/>
      <c r="D93" s="14" t="s">
        <v>12</v>
      </c>
      <c r="E93" s="51" t="s">
        <v>731</v>
      </c>
      <c r="F93" s="32"/>
      <c r="G93" s="118"/>
      <c r="H93" s="127"/>
      <c r="I93" s="118"/>
      <c r="J93" s="118"/>
      <c r="K93" s="118"/>
      <c r="L93" s="133"/>
      <c r="M93" s="118"/>
      <c r="N93" s="118"/>
      <c r="O93" s="118"/>
      <c r="P93" s="118"/>
      <c r="Q93" s="57"/>
      <c r="R93" s="57"/>
      <c r="S93" s="59"/>
      <c r="T93" s="59"/>
      <c r="U93" s="59"/>
      <c r="V93" s="59"/>
      <c r="W93" s="59"/>
      <c r="X93" s="59"/>
      <c r="Y93" s="59"/>
      <c r="Z93" s="64"/>
    </row>
    <row r="94" spans="1:27" s="13" customFormat="1" ht="161.25" customHeight="1">
      <c r="A94" s="140">
        <v>10</v>
      </c>
      <c r="B94" s="127"/>
      <c r="C94" s="129" t="s">
        <v>704</v>
      </c>
      <c r="D94" s="14" t="s">
        <v>693</v>
      </c>
      <c r="E94" s="51" t="s">
        <v>349</v>
      </c>
      <c r="F94" s="51" t="s">
        <v>349</v>
      </c>
      <c r="G94" s="140" t="s">
        <v>51</v>
      </c>
      <c r="H94" s="127"/>
      <c r="I94" s="135">
        <v>978286.12233178597</v>
      </c>
      <c r="J94" s="135">
        <v>3923470.7531417902</v>
      </c>
      <c r="K94" s="135">
        <f>J94-I94</f>
        <v>2945184.6308100042</v>
      </c>
      <c r="L94" s="137" t="s">
        <v>705</v>
      </c>
      <c r="M94" s="135">
        <v>978286.12233178597</v>
      </c>
      <c r="N94" s="135"/>
      <c r="O94" s="135"/>
      <c r="P94" s="135">
        <v>2945184.63081</v>
      </c>
      <c r="Q94" s="57"/>
      <c r="R94" s="57"/>
      <c r="S94" s="59"/>
      <c r="T94" s="59"/>
      <c r="U94" s="59"/>
      <c r="V94" s="59"/>
      <c r="W94" s="59"/>
      <c r="X94" s="59"/>
      <c r="Y94" s="59"/>
      <c r="Z94" s="64"/>
    </row>
    <row r="95" spans="1:27" s="13" customFormat="1" ht="161.25" customHeight="1">
      <c r="A95" s="105"/>
      <c r="B95" s="127"/>
      <c r="C95" s="130"/>
      <c r="D95" s="14" t="s">
        <v>693</v>
      </c>
      <c r="E95" s="51" t="s">
        <v>350</v>
      </c>
      <c r="F95" s="51" t="s">
        <v>350</v>
      </c>
      <c r="G95" s="105"/>
      <c r="H95" s="127"/>
      <c r="I95" s="143"/>
      <c r="J95" s="143"/>
      <c r="K95" s="143"/>
      <c r="L95" s="144"/>
      <c r="M95" s="143"/>
      <c r="N95" s="143"/>
      <c r="O95" s="143"/>
      <c r="P95" s="143"/>
      <c r="Q95" s="57"/>
      <c r="R95" s="57"/>
      <c r="S95" s="59"/>
      <c r="T95" s="59"/>
      <c r="U95" s="59"/>
      <c r="V95" s="59"/>
      <c r="W95" s="59"/>
      <c r="X95" s="59"/>
      <c r="Y95" s="59"/>
      <c r="Z95" s="64"/>
    </row>
    <row r="96" spans="1:27" s="13" customFormat="1" ht="161.25" customHeight="1">
      <c r="A96" s="105"/>
      <c r="B96" s="127"/>
      <c r="C96" s="130"/>
      <c r="D96" s="14" t="s">
        <v>693</v>
      </c>
      <c r="E96" s="51" t="s">
        <v>351</v>
      </c>
      <c r="F96" s="51" t="s">
        <v>352</v>
      </c>
      <c r="G96" s="105"/>
      <c r="H96" s="127"/>
      <c r="I96" s="143"/>
      <c r="J96" s="143"/>
      <c r="K96" s="143"/>
      <c r="L96" s="144"/>
      <c r="M96" s="143"/>
      <c r="N96" s="143"/>
      <c r="O96" s="143"/>
      <c r="P96" s="143"/>
      <c r="Q96" s="57"/>
      <c r="R96" s="57"/>
      <c r="S96" s="59"/>
      <c r="T96" s="59"/>
      <c r="U96" s="59"/>
      <c r="V96" s="59"/>
      <c r="W96" s="59"/>
      <c r="X96" s="59"/>
      <c r="Y96" s="59"/>
      <c r="Z96" s="64"/>
    </row>
    <row r="97" spans="1:26" s="13" customFormat="1" ht="161.25" customHeight="1">
      <c r="A97" s="105"/>
      <c r="B97" s="127"/>
      <c r="C97" s="130"/>
      <c r="D97" s="14" t="s">
        <v>693</v>
      </c>
      <c r="E97" s="51" t="s">
        <v>353</v>
      </c>
      <c r="F97" s="51" t="s">
        <v>354</v>
      </c>
      <c r="G97" s="105"/>
      <c r="H97" s="127"/>
      <c r="I97" s="143"/>
      <c r="J97" s="143"/>
      <c r="K97" s="143"/>
      <c r="L97" s="144"/>
      <c r="M97" s="143"/>
      <c r="N97" s="143"/>
      <c r="O97" s="143"/>
      <c r="P97" s="143"/>
      <c r="Q97" s="57"/>
      <c r="R97" s="57"/>
      <c r="S97" s="59"/>
      <c r="T97" s="59"/>
      <c r="U97" s="59"/>
      <c r="V97" s="59"/>
      <c r="W97" s="59"/>
      <c r="X97" s="59"/>
      <c r="Y97" s="59"/>
      <c r="Z97" s="64"/>
    </row>
    <row r="98" spans="1:26" s="13" customFormat="1" ht="161.25" customHeight="1">
      <c r="A98" s="105"/>
      <c r="B98" s="127"/>
      <c r="C98" s="130"/>
      <c r="D98" s="14" t="s">
        <v>699</v>
      </c>
      <c r="E98" s="51"/>
      <c r="F98" s="51" t="s">
        <v>355</v>
      </c>
      <c r="G98" s="105"/>
      <c r="H98" s="127"/>
      <c r="I98" s="143"/>
      <c r="J98" s="143"/>
      <c r="K98" s="143"/>
      <c r="L98" s="144"/>
      <c r="M98" s="143"/>
      <c r="N98" s="143"/>
      <c r="O98" s="143"/>
      <c r="P98" s="143"/>
      <c r="Q98" s="57"/>
      <c r="R98" s="57"/>
      <c r="S98" s="59"/>
      <c r="T98" s="59"/>
      <c r="U98" s="59"/>
      <c r="V98" s="59"/>
      <c r="W98" s="59"/>
      <c r="X98" s="59"/>
      <c r="Y98" s="59"/>
      <c r="Z98" s="64"/>
    </row>
    <row r="99" spans="1:26" s="13" customFormat="1" ht="161.25" customHeight="1">
      <c r="A99" s="105"/>
      <c r="B99" s="127"/>
      <c r="C99" s="130"/>
      <c r="D99" s="14" t="s">
        <v>693</v>
      </c>
      <c r="E99" s="51"/>
      <c r="F99" s="51" t="s">
        <v>356</v>
      </c>
      <c r="G99" s="105"/>
      <c r="H99" s="127"/>
      <c r="I99" s="143"/>
      <c r="J99" s="143"/>
      <c r="K99" s="143"/>
      <c r="L99" s="144"/>
      <c r="M99" s="143"/>
      <c r="N99" s="143"/>
      <c r="O99" s="143"/>
      <c r="P99" s="143"/>
      <c r="Q99" s="57"/>
      <c r="R99" s="57"/>
      <c r="S99" s="59"/>
      <c r="T99" s="59"/>
      <c r="U99" s="59"/>
      <c r="V99" s="59"/>
      <c r="W99" s="59"/>
      <c r="X99" s="59"/>
      <c r="Y99" s="59"/>
      <c r="Z99" s="64"/>
    </row>
    <row r="100" spans="1:26" s="13" customFormat="1" ht="150.75" customHeight="1">
      <c r="A100" s="118"/>
      <c r="B100" s="127"/>
      <c r="C100" s="131"/>
      <c r="D100" s="14" t="s">
        <v>12</v>
      </c>
      <c r="E100" s="51"/>
      <c r="F100" s="51" t="s">
        <v>357</v>
      </c>
      <c r="G100" s="118"/>
      <c r="H100" s="127"/>
      <c r="I100" s="145"/>
      <c r="J100" s="145"/>
      <c r="K100" s="145"/>
      <c r="L100" s="146"/>
      <c r="M100" s="145"/>
      <c r="N100" s="145"/>
      <c r="O100" s="145"/>
      <c r="P100" s="145"/>
      <c r="Q100" s="57"/>
      <c r="R100" s="57"/>
      <c r="S100" s="59"/>
      <c r="T100" s="59"/>
      <c r="U100" s="59"/>
      <c r="V100" s="59"/>
      <c r="W100" s="59"/>
      <c r="X100" s="59"/>
      <c r="Y100" s="59"/>
      <c r="Z100" s="64"/>
    </row>
    <row r="101" spans="1:26" s="21" customFormat="1" ht="209.25">
      <c r="A101" s="42">
        <v>11</v>
      </c>
      <c r="B101" s="127"/>
      <c r="C101" s="51" t="s">
        <v>573</v>
      </c>
      <c r="D101" s="14" t="s">
        <v>699</v>
      </c>
      <c r="E101" s="20" t="s">
        <v>358</v>
      </c>
      <c r="F101" s="20" t="s">
        <v>358</v>
      </c>
      <c r="G101" s="60">
        <v>2020</v>
      </c>
      <c r="H101" s="127"/>
      <c r="I101" s="19">
        <v>199662.601890928</v>
      </c>
      <c r="J101" s="19">
        <v>199662.601890928</v>
      </c>
      <c r="K101" s="19">
        <f>J101-I101</f>
        <v>0</v>
      </c>
      <c r="L101" s="82" t="s">
        <v>706</v>
      </c>
      <c r="M101" s="19">
        <v>199662.601890928</v>
      </c>
      <c r="N101" s="19"/>
      <c r="O101" s="19"/>
      <c r="P101" s="19"/>
      <c r="Q101" s="57"/>
      <c r="R101" s="57"/>
      <c r="S101" s="59"/>
      <c r="T101" s="59"/>
      <c r="U101" s="59"/>
      <c r="V101" s="59"/>
      <c r="W101" s="59"/>
      <c r="X101" s="59"/>
      <c r="Y101" s="59"/>
      <c r="Z101" s="64"/>
    </row>
    <row r="102" spans="1:26" s="21" customFormat="1" ht="409.5">
      <c r="A102" s="42">
        <v>12</v>
      </c>
      <c r="B102" s="127"/>
      <c r="C102" s="51" t="s">
        <v>574</v>
      </c>
      <c r="D102" s="14" t="s">
        <v>12</v>
      </c>
      <c r="E102" s="51" t="s">
        <v>359</v>
      </c>
      <c r="F102" s="20"/>
      <c r="G102" s="60" t="s">
        <v>21</v>
      </c>
      <c r="H102" s="127"/>
      <c r="I102" s="19">
        <v>358543.60398214299</v>
      </c>
      <c r="J102" s="19"/>
      <c r="K102" s="19">
        <f>J102-I102</f>
        <v>-358543.60398214299</v>
      </c>
      <c r="L102" s="82" t="s">
        <v>267</v>
      </c>
      <c r="M102" s="19"/>
      <c r="N102" s="19"/>
      <c r="O102" s="19"/>
      <c r="P102" s="19"/>
      <c r="Q102" s="57"/>
      <c r="R102" s="57"/>
      <c r="S102" s="59"/>
      <c r="T102" s="59"/>
      <c r="U102" s="59"/>
      <c r="V102" s="59"/>
      <c r="W102" s="59"/>
      <c r="X102" s="59"/>
      <c r="Y102" s="59"/>
      <c r="Z102" s="64"/>
    </row>
    <row r="103" spans="1:26" s="13" customFormat="1">
      <c r="A103" s="42">
        <v>13</v>
      </c>
      <c r="B103" s="127"/>
      <c r="C103" s="51" t="s">
        <v>575</v>
      </c>
      <c r="D103" s="1" t="s">
        <v>723</v>
      </c>
      <c r="E103" s="20" t="s">
        <v>321</v>
      </c>
      <c r="F103" s="20" t="s">
        <v>321</v>
      </c>
      <c r="G103" s="60"/>
      <c r="H103" s="127"/>
      <c r="I103" s="19">
        <f>SUM(I104:I105)</f>
        <v>76024.475618071403</v>
      </c>
      <c r="J103" s="19">
        <f t="shared" ref="J103:M103" si="1">SUM(J104:J105)</f>
        <v>62460.096389999999</v>
      </c>
      <c r="K103" s="19">
        <f t="shared" si="1"/>
        <v>-13564.379228071401</v>
      </c>
      <c r="L103" s="83" t="s">
        <v>268</v>
      </c>
      <c r="M103" s="19">
        <f t="shared" si="1"/>
        <v>62460.096389999999</v>
      </c>
      <c r="N103" s="19"/>
      <c r="O103" s="19"/>
      <c r="P103" s="19"/>
      <c r="Q103" s="57"/>
      <c r="R103" s="57"/>
      <c r="S103" s="59"/>
      <c r="T103" s="59"/>
      <c r="U103" s="59"/>
      <c r="V103" s="59"/>
      <c r="W103" s="59"/>
      <c r="X103" s="59"/>
      <c r="Y103" s="59"/>
      <c r="Z103" s="64"/>
    </row>
    <row r="104" spans="1:26" s="21" customFormat="1" ht="209.25">
      <c r="A104" s="140" t="s">
        <v>54</v>
      </c>
      <c r="B104" s="127"/>
      <c r="C104" s="66" t="s">
        <v>576</v>
      </c>
      <c r="D104" s="1" t="s">
        <v>723</v>
      </c>
      <c r="E104" s="20" t="s">
        <v>321</v>
      </c>
      <c r="F104" s="20" t="s">
        <v>321</v>
      </c>
      <c r="G104" s="60" t="s">
        <v>51</v>
      </c>
      <c r="H104" s="127"/>
      <c r="I104" s="19">
        <v>74353.475618071403</v>
      </c>
      <c r="J104" s="19">
        <v>59962.309390000002</v>
      </c>
      <c r="K104" s="19">
        <f>J104-I104</f>
        <v>-14391.166228071401</v>
      </c>
      <c r="L104" s="82" t="s">
        <v>269</v>
      </c>
      <c r="M104" s="19">
        <v>59962.309390000002</v>
      </c>
      <c r="N104" s="19"/>
      <c r="O104" s="19"/>
      <c r="P104" s="19"/>
      <c r="Q104" s="57"/>
      <c r="R104" s="57"/>
      <c r="S104" s="59"/>
      <c r="T104" s="59"/>
      <c r="U104" s="59"/>
      <c r="V104" s="59"/>
      <c r="W104" s="59"/>
      <c r="X104" s="59"/>
      <c r="Y104" s="59"/>
      <c r="Z104" s="64"/>
    </row>
    <row r="105" spans="1:26" s="21" customFormat="1" ht="232.5">
      <c r="A105" s="118"/>
      <c r="B105" s="127"/>
      <c r="C105" s="66" t="s">
        <v>577</v>
      </c>
      <c r="D105" s="14" t="s">
        <v>724</v>
      </c>
      <c r="E105" s="17" t="s">
        <v>322</v>
      </c>
      <c r="F105" s="17" t="s">
        <v>322</v>
      </c>
      <c r="G105" s="60" t="s">
        <v>19</v>
      </c>
      <c r="H105" s="127"/>
      <c r="I105" s="19">
        <v>1671</v>
      </c>
      <c r="J105" s="19">
        <v>2497.7869999999998</v>
      </c>
      <c r="K105" s="19">
        <f>J105-I105</f>
        <v>826.78699999999981</v>
      </c>
      <c r="L105" s="82" t="s">
        <v>270</v>
      </c>
      <c r="M105" s="19">
        <v>2497.7869999999998</v>
      </c>
      <c r="N105" s="19"/>
      <c r="O105" s="19"/>
      <c r="P105" s="19"/>
      <c r="Q105" s="57"/>
      <c r="R105" s="57"/>
      <c r="S105" s="59"/>
      <c r="T105" s="59"/>
      <c r="U105" s="59"/>
      <c r="V105" s="59"/>
      <c r="W105" s="59"/>
      <c r="X105" s="59"/>
      <c r="Y105" s="59"/>
      <c r="Z105" s="64"/>
    </row>
    <row r="106" spans="1:26" s="21" customFormat="1" ht="102.75" customHeight="1">
      <c r="A106" s="140">
        <v>14</v>
      </c>
      <c r="B106" s="127"/>
      <c r="C106" s="147" t="s">
        <v>578</v>
      </c>
      <c r="D106" s="14" t="s">
        <v>699</v>
      </c>
      <c r="E106" s="17" t="s">
        <v>360</v>
      </c>
      <c r="F106" s="17" t="s">
        <v>360</v>
      </c>
      <c r="G106" s="117" t="s">
        <v>19</v>
      </c>
      <c r="H106" s="127"/>
      <c r="I106" s="119">
        <v>110000</v>
      </c>
      <c r="J106" s="119">
        <v>110000</v>
      </c>
      <c r="K106" s="119">
        <f>J106-I106</f>
        <v>0</v>
      </c>
      <c r="L106" s="93" t="s">
        <v>271</v>
      </c>
      <c r="M106" s="119">
        <v>110000</v>
      </c>
      <c r="N106" s="119"/>
      <c r="O106" s="119"/>
      <c r="P106" s="119"/>
      <c r="Q106" s="57"/>
      <c r="R106" s="57"/>
      <c r="S106" s="59"/>
      <c r="T106" s="59"/>
      <c r="U106" s="59"/>
      <c r="V106" s="59"/>
      <c r="W106" s="59"/>
      <c r="X106" s="59"/>
      <c r="Y106" s="59"/>
      <c r="Z106" s="64"/>
    </row>
    <row r="107" spans="1:26" s="21" customFormat="1" ht="102.75" customHeight="1">
      <c r="A107" s="118"/>
      <c r="B107" s="127"/>
      <c r="C107" s="131"/>
      <c r="D107" s="14" t="s">
        <v>699</v>
      </c>
      <c r="E107" s="17" t="s">
        <v>361</v>
      </c>
      <c r="F107" s="17" t="s">
        <v>361</v>
      </c>
      <c r="G107" s="118"/>
      <c r="H107" s="127"/>
      <c r="I107" s="118"/>
      <c r="J107" s="118"/>
      <c r="K107" s="118"/>
      <c r="L107" s="133"/>
      <c r="M107" s="118"/>
      <c r="N107" s="118"/>
      <c r="O107" s="118"/>
      <c r="P107" s="118"/>
      <c r="Q107" s="57"/>
      <c r="R107" s="57"/>
      <c r="S107" s="59"/>
      <c r="T107" s="59"/>
      <c r="U107" s="59"/>
      <c r="V107" s="59"/>
      <c r="W107" s="59"/>
      <c r="X107" s="59"/>
      <c r="Y107" s="59"/>
      <c r="Z107" s="64"/>
    </row>
    <row r="108" spans="1:26" s="21" customFormat="1" ht="161.25" customHeight="1">
      <c r="A108" s="140">
        <v>15</v>
      </c>
      <c r="B108" s="127"/>
      <c r="C108" s="129" t="s">
        <v>579</v>
      </c>
      <c r="D108" s="14" t="s">
        <v>12</v>
      </c>
      <c r="E108" s="51" t="s">
        <v>362</v>
      </c>
      <c r="F108" s="51" t="s">
        <v>362</v>
      </c>
      <c r="G108" s="117" t="s">
        <v>23</v>
      </c>
      <c r="H108" s="127"/>
      <c r="I108" s="119">
        <v>298870.31017285702</v>
      </c>
      <c r="J108" s="119">
        <v>298870.31017285702</v>
      </c>
      <c r="K108" s="119">
        <f>J108-I108</f>
        <v>0</v>
      </c>
      <c r="L108" s="93" t="s">
        <v>272</v>
      </c>
      <c r="M108" s="119">
        <v>298870.31017285702</v>
      </c>
      <c r="N108" s="119"/>
      <c r="O108" s="119"/>
      <c r="P108" s="119"/>
      <c r="Q108" s="57"/>
      <c r="R108" s="57"/>
      <c r="S108" s="59"/>
      <c r="T108" s="59"/>
      <c r="U108" s="59"/>
      <c r="V108" s="59"/>
      <c r="W108" s="59"/>
      <c r="X108" s="59"/>
      <c r="Y108" s="59"/>
      <c r="Z108" s="64"/>
    </row>
    <row r="109" spans="1:26" s="21" customFormat="1" ht="161.25" customHeight="1">
      <c r="A109" s="105"/>
      <c r="B109" s="127"/>
      <c r="C109" s="130"/>
      <c r="D109" s="14" t="s">
        <v>12</v>
      </c>
      <c r="E109" s="51" t="s">
        <v>363</v>
      </c>
      <c r="F109" s="51" t="s">
        <v>363</v>
      </c>
      <c r="G109" s="105"/>
      <c r="H109" s="127"/>
      <c r="I109" s="105"/>
      <c r="J109" s="105"/>
      <c r="K109" s="105"/>
      <c r="L109" s="99"/>
      <c r="M109" s="105"/>
      <c r="N109" s="105"/>
      <c r="O109" s="105"/>
      <c r="P109" s="105"/>
      <c r="Q109" s="57"/>
      <c r="R109" s="57"/>
      <c r="S109" s="59"/>
      <c r="T109" s="59"/>
      <c r="U109" s="59"/>
      <c r="V109" s="59"/>
      <c r="W109" s="59"/>
      <c r="X109" s="59"/>
      <c r="Y109" s="59"/>
      <c r="Z109" s="64"/>
    </row>
    <row r="110" spans="1:26" s="21" customFormat="1" ht="161.25" customHeight="1">
      <c r="A110" s="105"/>
      <c r="B110" s="127"/>
      <c r="C110" s="130"/>
      <c r="D110" s="14" t="s">
        <v>699</v>
      </c>
      <c r="E110" s="17" t="s">
        <v>364</v>
      </c>
      <c r="F110" s="17" t="s">
        <v>364</v>
      </c>
      <c r="G110" s="105"/>
      <c r="H110" s="127"/>
      <c r="I110" s="105"/>
      <c r="J110" s="105"/>
      <c r="K110" s="105"/>
      <c r="L110" s="99"/>
      <c r="M110" s="105"/>
      <c r="N110" s="105"/>
      <c r="O110" s="105"/>
      <c r="P110" s="105"/>
      <c r="Q110" s="57"/>
      <c r="R110" s="57"/>
      <c r="S110" s="59"/>
      <c r="T110" s="59"/>
      <c r="U110" s="59"/>
      <c r="V110" s="59"/>
      <c r="W110" s="59"/>
      <c r="X110" s="59"/>
      <c r="Y110" s="59"/>
      <c r="Z110" s="64"/>
    </row>
    <row r="111" spans="1:26" s="21" customFormat="1" ht="161.25" customHeight="1">
      <c r="A111" s="105"/>
      <c r="B111" s="127"/>
      <c r="C111" s="130"/>
      <c r="D111" s="14" t="s">
        <v>699</v>
      </c>
      <c r="E111" s="17" t="s">
        <v>365</v>
      </c>
      <c r="F111" s="17" t="s">
        <v>365</v>
      </c>
      <c r="G111" s="105"/>
      <c r="H111" s="127"/>
      <c r="I111" s="105"/>
      <c r="J111" s="105"/>
      <c r="K111" s="105"/>
      <c r="L111" s="99"/>
      <c r="M111" s="105"/>
      <c r="N111" s="105"/>
      <c r="O111" s="105"/>
      <c r="P111" s="105"/>
      <c r="Q111" s="57"/>
      <c r="R111" s="57"/>
      <c r="S111" s="59"/>
      <c r="T111" s="59"/>
      <c r="U111" s="59"/>
      <c r="V111" s="59"/>
      <c r="W111" s="59"/>
      <c r="X111" s="59"/>
      <c r="Y111" s="59"/>
      <c r="Z111" s="64"/>
    </row>
    <row r="112" spans="1:26" s="21" customFormat="1" ht="85.5" customHeight="1">
      <c r="A112" s="140">
        <v>16</v>
      </c>
      <c r="B112" s="127"/>
      <c r="C112" s="129" t="s">
        <v>580</v>
      </c>
      <c r="D112" s="74" t="s">
        <v>726</v>
      </c>
      <c r="E112" s="51" t="s">
        <v>366</v>
      </c>
      <c r="F112" s="20"/>
      <c r="G112" s="117" t="s">
        <v>23</v>
      </c>
      <c r="H112" s="127"/>
      <c r="I112" s="119">
        <v>373765.44193071401</v>
      </c>
      <c r="J112" s="119">
        <v>212374.30979</v>
      </c>
      <c r="K112" s="119">
        <f>J112-I112</f>
        <v>-161391.13214071401</v>
      </c>
      <c r="L112" s="93" t="s">
        <v>707</v>
      </c>
      <c r="M112" s="119">
        <v>212374.30979</v>
      </c>
      <c r="N112" s="119"/>
      <c r="O112" s="119"/>
      <c r="P112" s="119"/>
      <c r="Q112" s="57"/>
      <c r="R112" s="57"/>
      <c r="S112" s="59"/>
      <c r="T112" s="59"/>
      <c r="U112" s="59"/>
      <c r="V112" s="59"/>
      <c r="W112" s="59"/>
      <c r="X112" s="59"/>
      <c r="Y112" s="59"/>
      <c r="Z112" s="64"/>
    </row>
    <row r="113" spans="1:26" s="21" customFormat="1" ht="85.5" customHeight="1">
      <c r="A113" s="105"/>
      <c r="B113" s="127"/>
      <c r="C113" s="130"/>
      <c r="D113" s="14" t="s">
        <v>699</v>
      </c>
      <c r="E113" s="51" t="s">
        <v>367</v>
      </c>
      <c r="F113" s="51" t="s">
        <v>367</v>
      </c>
      <c r="G113" s="105"/>
      <c r="H113" s="127"/>
      <c r="I113" s="105"/>
      <c r="J113" s="141"/>
      <c r="K113" s="141"/>
      <c r="L113" s="98"/>
      <c r="M113" s="141"/>
      <c r="N113" s="141"/>
      <c r="O113" s="141"/>
      <c r="P113" s="141"/>
      <c r="Q113" s="57"/>
      <c r="R113" s="57"/>
      <c r="S113" s="59"/>
      <c r="T113" s="59"/>
      <c r="U113" s="59"/>
      <c r="V113" s="59"/>
      <c r="W113" s="59"/>
      <c r="X113" s="59"/>
      <c r="Y113" s="59"/>
      <c r="Z113" s="64"/>
    </row>
    <row r="114" spans="1:26" s="21" customFormat="1" ht="85.5" customHeight="1">
      <c r="A114" s="105"/>
      <c r="B114" s="127"/>
      <c r="C114" s="130"/>
      <c r="D114" s="14" t="s">
        <v>699</v>
      </c>
      <c r="E114" s="51" t="s">
        <v>368</v>
      </c>
      <c r="F114" s="51" t="s">
        <v>368</v>
      </c>
      <c r="G114" s="105"/>
      <c r="H114" s="127"/>
      <c r="I114" s="105"/>
      <c r="J114" s="141"/>
      <c r="K114" s="141"/>
      <c r="L114" s="98"/>
      <c r="M114" s="141"/>
      <c r="N114" s="141"/>
      <c r="O114" s="141"/>
      <c r="P114" s="141"/>
      <c r="Q114" s="57"/>
      <c r="R114" s="57"/>
      <c r="S114" s="59"/>
      <c r="T114" s="59"/>
      <c r="U114" s="59"/>
      <c r="V114" s="59"/>
      <c r="W114" s="59"/>
      <c r="X114" s="59"/>
      <c r="Y114" s="59"/>
      <c r="Z114" s="64"/>
    </row>
    <row r="115" spans="1:26" s="21" customFormat="1" ht="85.5" customHeight="1">
      <c r="A115" s="105"/>
      <c r="B115" s="127"/>
      <c r="C115" s="130"/>
      <c r="D115" s="14" t="s">
        <v>699</v>
      </c>
      <c r="E115" s="51" t="s">
        <v>708</v>
      </c>
      <c r="F115" s="51" t="s">
        <v>708</v>
      </c>
      <c r="G115" s="105"/>
      <c r="H115" s="127"/>
      <c r="I115" s="105"/>
      <c r="J115" s="141"/>
      <c r="K115" s="141"/>
      <c r="L115" s="98"/>
      <c r="M115" s="141"/>
      <c r="N115" s="141"/>
      <c r="O115" s="141"/>
      <c r="P115" s="141"/>
      <c r="Q115" s="57"/>
      <c r="R115" s="57"/>
      <c r="S115" s="59"/>
      <c r="T115" s="59"/>
      <c r="U115" s="59"/>
      <c r="V115" s="59"/>
      <c r="W115" s="59"/>
      <c r="X115" s="59"/>
      <c r="Y115" s="59"/>
      <c r="Z115" s="64"/>
    </row>
    <row r="116" spans="1:26" s="21" customFormat="1" ht="85.5" customHeight="1">
      <c r="A116" s="105"/>
      <c r="B116" s="127"/>
      <c r="C116" s="130"/>
      <c r="D116" s="14" t="s">
        <v>699</v>
      </c>
      <c r="E116" s="51" t="s">
        <v>709</v>
      </c>
      <c r="F116" s="20"/>
      <c r="G116" s="105"/>
      <c r="H116" s="127"/>
      <c r="I116" s="105"/>
      <c r="J116" s="141"/>
      <c r="K116" s="141"/>
      <c r="L116" s="98"/>
      <c r="M116" s="141"/>
      <c r="N116" s="141"/>
      <c r="O116" s="141"/>
      <c r="P116" s="141"/>
      <c r="Q116" s="57"/>
      <c r="R116" s="57"/>
      <c r="S116" s="59"/>
      <c r="T116" s="59"/>
      <c r="U116" s="59"/>
      <c r="V116" s="59"/>
      <c r="W116" s="59"/>
      <c r="X116" s="59"/>
      <c r="Y116" s="59"/>
      <c r="Z116" s="64"/>
    </row>
    <row r="117" spans="1:26" s="21" customFormat="1" ht="85.5" customHeight="1">
      <c r="A117" s="105"/>
      <c r="B117" s="127"/>
      <c r="C117" s="130"/>
      <c r="D117" s="14" t="s">
        <v>699</v>
      </c>
      <c r="E117" s="51" t="s">
        <v>369</v>
      </c>
      <c r="F117" s="20"/>
      <c r="G117" s="105"/>
      <c r="H117" s="127"/>
      <c r="I117" s="105"/>
      <c r="J117" s="141"/>
      <c r="K117" s="141"/>
      <c r="L117" s="98"/>
      <c r="M117" s="141"/>
      <c r="N117" s="141"/>
      <c r="O117" s="141"/>
      <c r="P117" s="141"/>
      <c r="Q117" s="57"/>
      <c r="R117" s="57"/>
      <c r="S117" s="59"/>
      <c r="T117" s="59"/>
      <c r="U117" s="59"/>
      <c r="V117" s="59"/>
      <c r="W117" s="59"/>
      <c r="X117" s="59"/>
      <c r="Y117" s="59"/>
      <c r="Z117" s="64"/>
    </row>
    <row r="118" spans="1:26" s="21" customFormat="1" ht="85.5" customHeight="1">
      <c r="A118" s="118"/>
      <c r="B118" s="127"/>
      <c r="C118" s="131"/>
      <c r="D118" s="14" t="s">
        <v>725</v>
      </c>
      <c r="E118" s="51" t="s">
        <v>710</v>
      </c>
      <c r="F118" s="51" t="s">
        <v>710</v>
      </c>
      <c r="G118" s="118"/>
      <c r="H118" s="127"/>
      <c r="I118" s="118"/>
      <c r="J118" s="142"/>
      <c r="K118" s="142"/>
      <c r="L118" s="148"/>
      <c r="M118" s="142"/>
      <c r="N118" s="142"/>
      <c r="O118" s="142"/>
      <c r="P118" s="142"/>
      <c r="Q118" s="57"/>
      <c r="R118" s="57"/>
      <c r="S118" s="59"/>
      <c r="T118" s="59"/>
      <c r="U118" s="59"/>
      <c r="V118" s="59"/>
      <c r="W118" s="59"/>
      <c r="X118" s="59"/>
      <c r="Y118" s="59"/>
      <c r="Z118" s="64"/>
    </row>
    <row r="119" spans="1:26" s="21" customFormat="1" ht="116.25">
      <c r="A119" s="42">
        <v>17</v>
      </c>
      <c r="B119" s="127"/>
      <c r="C119" s="51" t="s">
        <v>581</v>
      </c>
      <c r="D119" s="14" t="s">
        <v>13</v>
      </c>
      <c r="E119" s="51" t="s">
        <v>317</v>
      </c>
      <c r="F119" s="20"/>
      <c r="G119" s="60">
        <v>2021</v>
      </c>
      <c r="H119" s="127"/>
      <c r="I119" s="19">
        <v>8750</v>
      </c>
      <c r="J119" s="19"/>
      <c r="K119" s="19">
        <f>J119-I119</f>
        <v>-8750</v>
      </c>
      <c r="L119" s="82" t="s">
        <v>269</v>
      </c>
      <c r="M119" s="19"/>
      <c r="N119" s="19"/>
      <c r="O119" s="19"/>
      <c r="P119" s="19"/>
      <c r="Q119" s="57"/>
      <c r="R119" s="57"/>
      <c r="S119" s="59"/>
      <c r="T119" s="59"/>
      <c r="U119" s="59"/>
      <c r="V119" s="59"/>
      <c r="W119" s="59"/>
      <c r="X119" s="59"/>
      <c r="Y119" s="59"/>
      <c r="Z119" s="64"/>
    </row>
    <row r="120" spans="1:26" s="21" customFormat="1" ht="46.5" customHeight="1">
      <c r="A120" s="140">
        <v>18</v>
      </c>
      <c r="B120" s="127"/>
      <c r="C120" s="129" t="s">
        <v>582</v>
      </c>
      <c r="D120" s="14" t="s">
        <v>693</v>
      </c>
      <c r="E120" s="51" t="s">
        <v>370</v>
      </c>
      <c r="F120" s="51" t="s">
        <v>370</v>
      </c>
      <c r="G120" s="117" t="s">
        <v>22</v>
      </c>
      <c r="H120" s="127"/>
      <c r="I120" s="119">
        <v>433431.77281309798</v>
      </c>
      <c r="J120" s="119">
        <v>433431.77270999999</v>
      </c>
      <c r="K120" s="119">
        <f>J120-I120</f>
        <v>-1.0309799108654261E-4</v>
      </c>
      <c r="L120" s="93" t="s">
        <v>273</v>
      </c>
      <c r="M120" s="119">
        <v>433431.77270999999</v>
      </c>
      <c r="N120" s="119"/>
      <c r="O120" s="119"/>
      <c r="P120" s="119"/>
      <c r="Q120" s="57"/>
      <c r="R120" s="57"/>
      <c r="S120" s="59"/>
      <c r="T120" s="59"/>
      <c r="U120" s="59"/>
      <c r="V120" s="59"/>
      <c r="W120" s="59"/>
      <c r="X120" s="59"/>
      <c r="Y120" s="59"/>
      <c r="Z120" s="64"/>
    </row>
    <row r="121" spans="1:26" s="21" customFormat="1" ht="46.5">
      <c r="A121" s="105"/>
      <c r="B121" s="127"/>
      <c r="C121" s="130"/>
      <c r="D121" s="14" t="s">
        <v>693</v>
      </c>
      <c r="E121" s="51" t="s">
        <v>371</v>
      </c>
      <c r="F121" s="51" t="s">
        <v>371</v>
      </c>
      <c r="G121" s="105"/>
      <c r="H121" s="127"/>
      <c r="I121" s="105"/>
      <c r="J121" s="105"/>
      <c r="K121" s="105"/>
      <c r="L121" s="94"/>
      <c r="M121" s="105"/>
      <c r="N121" s="105"/>
      <c r="O121" s="105"/>
      <c r="P121" s="105"/>
      <c r="Q121" s="57"/>
      <c r="R121" s="57"/>
      <c r="S121" s="59"/>
      <c r="T121" s="59"/>
      <c r="U121" s="59"/>
      <c r="V121" s="59"/>
      <c r="W121" s="59"/>
      <c r="X121" s="59"/>
      <c r="Y121" s="59"/>
      <c r="Z121" s="64"/>
    </row>
    <row r="122" spans="1:26" s="21" customFormat="1" ht="69.75">
      <c r="A122" s="105"/>
      <c r="B122" s="127"/>
      <c r="C122" s="130"/>
      <c r="D122" s="14" t="s">
        <v>693</v>
      </c>
      <c r="E122" s="51" t="s">
        <v>372</v>
      </c>
      <c r="F122" s="51" t="s">
        <v>372</v>
      </c>
      <c r="G122" s="105"/>
      <c r="H122" s="127"/>
      <c r="I122" s="105"/>
      <c r="J122" s="105"/>
      <c r="K122" s="105"/>
      <c r="L122" s="94"/>
      <c r="M122" s="105"/>
      <c r="N122" s="105"/>
      <c r="O122" s="105"/>
      <c r="P122" s="105"/>
      <c r="Q122" s="57"/>
      <c r="R122" s="57"/>
      <c r="S122" s="59"/>
      <c r="T122" s="59"/>
      <c r="U122" s="59"/>
      <c r="V122" s="59"/>
      <c r="W122" s="59"/>
      <c r="X122" s="59"/>
      <c r="Y122" s="59"/>
      <c r="Z122" s="64"/>
    </row>
    <row r="123" spans="1:26" s="21" customFormat="1" ht="69.75">
      <c r="A123" s="118"/>
      <c r="B123" s="127"/>
      <c r="C123" s="131"/>
      <c r="D123" s="14" t="s">
        <v>693</v>
      </c>
      <c r="E123" s="51" t="s">
        <v>373</v>
      </c>
      <c r="F123" s="51" t="s">
        <v>373</v>
      </c>
      <c r="G123" s="118"/>
      <c r="H123" s="127"/>
      <c r="I123" s="118"/>
      <c r="J123" s="118"/>
      <c r="K123" s="118"/>
      <c r="L123" s="95"/>
      <c r="M123" s="118"/>
      <c r="N123" s="118"/>
      <c r="O123" s="118"/>
      <c r="P123" s="118"/>
      <c r="Q123" s="57"/>
      <c r="R123" s="57"/>
      <c r="S123" s="59"/>
      <c r="T123" s="59"/>
      <c r="U123" s="59"/>
      <c r="V123" s="59"/>
      <c r="W123" s="59"/>
      <c r="X123" s="59"/>
      <c r="Y123" s="59"/>
      <c r="Z123" s="64"/>
    </row>
    <row r="124" spans="1:26" s="21" customFormat="1" ht="93">
      <c r="A124" s="140">
        <v>19</v>
      </c>
      <c r="B124" s="127"/>
      <c r="C124" s="51" t="s">
        <v>583</v>
      </c>
      <c r="D124" s="14" t="s">
        <v>723</v>
      </c>
      <c r="E124" s="51" t="s">
        <v>317</v>
      </c>
      <c r="F124" s="51" t="s">
        <v>317</v>
      </c>
      <c r="G124" s="60" t="s">
        <v>18</v>
      </c>
      <c r="H124" s="127"/>
      <c r="I124" s="19">
        <v>6420.62580357143</v>
      </c>
      <c r="J124" s="19">
        <v>6420.6257999999998</v>
      </c>
      <c r="K124" s="19">
        <f>J124-I124</f>
        <v>-3.571430170268286E-6</v>
      </c>
      <c r="L124" s="82" t="s">
        <v>274</v>
      </c>
      <c r="M124" s="19">
        <v>6420.6257999999998</v>
      </c>
      <c r="N124" s="19"/>
      <c r="O124" s="19"/>
      <c r="P124" s="19"/>
      <c r="Q124" s="57"/>
      <c r="R124" s="57"/>
      <c r="S124" s="59"/>
      <c r="T124" s="59"/>
      <c r="U124" s="59"/>
      <c r="V124" s="59"/>
      <c r="W124" s="59"/>
      <c r="X124" s="59"/>
      <c r="Y124" s="59"/>
      <c r="Z124" s="64"/>
    </row>
    <row r="125" spans="1:26" s="21" customFormat="1" ht="139.5">
      <c r="A125" s="118"/>
      <c r="B125" s="127"/>
      <c r="C125" s="51" t="s">
        <v>584</v>
      </c>
      <c r="D125" s="14" t="s">
        <v>724</v>
      </c>
      <c r="E125" s="17" t="s">
        <v>322</v>
      </c>
      <c r="F125" s="17" t="s">
        <v>322</v>
      </c>
      <c r="G125" s="60">
        <v>2020</v>
      </c>
      <c r="H125" s="127"/>
      <c r="I125" s="19">
        <v>1046.201</v>
      </c>
      <c r="J125" s="19">
        <v>1046.201</v>
      </c>
      <c r="K125" s="19">
        <f>J125-I125</f>
        <v>0</v>
      </c>
      <c r="L125" s="82" t="s">
        <v>275</v>
      </c>
      <c r="M125" s="19">
        <v>1046.201</v>
      </c>
      <c r="N125" s="19"/>
      <c r="O125" s="19"/>
      <c r="P125" s="19"/>
      <c r="Q125" s="57"/>
      <c r="R125" s="57"/>
      <c r="S125" s="59"/>
      <c r="T125" s="59"/>
      <c r="U125" s="59"/>
      <c r="V125" s="59"/>
      <c r="W125" s="59"/>
      <c r="X125" s="59"/>
      <c r="Y125" s="59"/>
      <c r="Z125" s="64"/>
    </row>
    <row r="126" spans="1:26" s="21" customFormat="1" ht="93">
      <c r="A126" s="140">
        <v>20</v>
      </c>
      <c r="B126" s="127"/>
      <c r="C126" s="51" t="s">
        <v>585</v>
      </c>
      <c r="D126" s="14" t="s">
        <v>723</v>
      </c>
      <c r="E126" s="51" t="s">
        <v>317</v>
      </c>
      <c r="F126" s="20"/>
      <c r="G126" s="60" t="s">
        <v>19</v>
      </c>
      <c r="H126" s="127"/>
      <c r="I126" s="19">
        <v>14009.593607142899</v>
      </c>
      <c r="J126" s="19">
        <v>11091.89343</v>
      </c>
      <c r="K126" s="19">
        <f t="shared" ref="K126:K129" si="2">J126-I126</f>
        <v>-2917.7001771428986</v>
      </c>
      <c r="L126" s="82" t="s">
        <v>269</v>
      </c>
      <c r="M126" s="19">
        <v>11091.89343</v>
      </c>
      <c r="N126" s="19"/>
      <c r="O126" s="19"/>
      <c r="P126" s="19"/>
      <c r="Q126" s="57"/>
      <c r="R126" s="57"/>
      <c r="S126" s="59"/>
      <c r="T126" s="59"/>
      <c r="U126" s="59"/>
      <c r="V126" s="59"/>
      <c r="W126" s="59"/>
      <c r="X126" s="59"/>
      <c r="Y126" s="59"/>
      <c r="Z126" s="64"/>
    </row>
    <row r="127" spans="1:26" s="21" customFormat="1" ht="139.5">
      <c r="A127" s="118"/>
      <c r="B127" s="127"/>
      <c r="C127" s="51" t="s">
        <v>586</v>
      </c>
      <c r="D127" s="14" t="s">
        <v>724</v>
      </c>
      <c r="E127" s="17" t="s">
        <v>322</v>
      </c>
      <c r="F127" s="20"/>
      <c r="G127" s="60">
        <v>2021</v>
      </c>
      <c r="H127" s="127"/>
      <c r="I127" s="19">
        <v>1671</v>
      </c>
      <c r="J127" s="19"/>
      <c r="K127" s="19">
        <f t="shared" si="2"/>
        <v>-1671</v>
      </c>
      <c r="L127" s="82" t="s">
        <v>269</v>
      </c>
      <c r="M127" s="19"/>
      <c r="N127" s="19"/>
      <c r="O127" s="19"/>
      <c r="P127" s="19"/>
      <c r="Q127" s="57"/>
      <c r="R127" s="57"/>
      <c r="S127" s="59"/>
      <c r="T127" s="59"/>
      <c r="U127" s="59"/>
      <c r="V127" s="59"/>
      <c r="W127" s="59"/>
      <c r="X127" s="59"/>
      <c r="Y127" s="59"/>
      <c r="Z127" s="64"/>
    </row>
    <row r="128" spans="1:26" s="21" customFormat="1" ht="93">
      <c r="A128" s="140">
        <v>21</v>
      </c>
      <c r="B128" s="127"/>
      <c r="C128" s="51" t="s">
        <v>587</v>
      </c>
      <c r="D128" s="14" t="s">
        <v>723</v>
      </c>
      <c r="E128" s="51" t="s">
        <v>317</v>
      </c>
      <c r="F128" s="20"/>
      <c r="G128" s="60" t="s">
        <v>19</v>
      </c>
      <c r="H128" s="127"/>
      <c r="I128" s="19">
        <v>2767.8571400000001</v>
      </c>
      <c r="J128" s="19">
        <v>1000</v>
      </c>
      <c r="K128" s="19">
        <f t="shared" si="2"/>
        <v>-1767.8571400000001</v>
      </c>
      <c r="L128" s="82" t="s">
        <v>269</v>
      </c>
      <c r="M128" s="19">
        <v>1000</v>
      </c>
      <c r="N128" s="19"/>
      <c r="O128" s="19"/>
      <c r="P128" s="19"/>
      <c r="Q128" s="57"/>
      <c r="R128" s="57"/>
      <c r="S128" s="59"/>
      <c r="T128" s="59"/>
      <c r="U128" s="59"/>
      <c r="V128" s="59"/>
      <c r="W128" s="59"/>
      <c r="X128" s="59"/>
      <c r="Y128" s="59"/>
      <c r="Z128" s="64"/>
    </row>
    <row r="129" spans="1:26" s="21" customFormat="1" ht="139.5">
      <c r="A129" s="118"/>
      <c r="B129" s="127"/>
      <c r="C129" s="51" t="s">
        <v>588</v>
      </c>
      <c r="D129" s="14" t="s">
        <v>724</v>
      </c>
      <c r="E129" s="17" t="s">
        <v>322</v>
      </c>
      <c r="F129" s="20"/>
      <c r="G129" s="60">
        <v>2021</v>
      </c>
      <c r="H129" s="127"/>
      <c r="I129" s="19">
        <v>478.25200000000001</v>
      </c>
      <c r="J129" s="19"/>
      <c r="K129" s="19">
        <f t="shared" si="2"/>
        <v>-478.25200000000001</v>
      </c>
      <c r="L129" s="82" t="s">
        <v>269</v>
      </c>
      <c r="M129" s="19"/>
      <c r="N129" s="19"/>
      <c r="O129" s="19"/>
      <c r="P129" s="19"/>
      <c r="Q129" s="57"/>
      <c r="R129" s="57"/>
      <c r="S129" s="59"/>
      <c r="T129" s="59"/>
      <c r="U129" s="59"/>
      <c r="V129" s="59"/>
      <c r="W129" s="59"/>
      <c r="X129" s="59"/>
      <c r="Y129" s="59"/>
      <c r="Z129" s="64"/>
    </row>
    <row r="130" spans="1:26" s="21" customFormat="1">
      <c r="A130" s="61"/>
      <c r="B130" s="127"/>
      <c r="C130" s="40" t="s">
        <v>589</v>
      </c>
      <c r="D130" s="14"/>
      <c r="E130" s="17"/>
      <c r="F130" s="20"/>
      <c r="G130" s="60"/>
      <c r="H130" s="127"/>
      <c r="I130" s="39">
        <f>SUM(I19:I129)-I40-I103</f>
        <v>9550396.1103549395</v>
      </c>
      <c r="J130" s="39">
        <f>SUM(J19:J129)-J40-J103</f>
        <v>10808351.213673931</v>
      </c>
      <c r="K130" s="39">
        <f>SUM(K19:K129)-K40-K103</f>
        <v>1257955.1033189923</v>
      </c>
      <c r="L130" s="82"/>
      <c r="M130" s="39">
        <f>SUM(M19:M129)-M40-M103</f>
        <v>5330543.9394028177</v>
      </c>
      <c r="N130" s="39">
        <f>SUM(N19:N129)-N40-N103</f>
        <v>96290.158343172603</v>
      </c>
      <c r="O130" s="39">
        <f>SUM(O19:O129)-O40-O103</f>
        <v>2400000</v>
      </c>
      <c r="P130" s="39">
        <f>SUM(P19:P129)-P40-P103</f>
        <v>2981517.1159299999</v>
      </c>
      <c r="Q130" s="57"/>
      <c r="R130" s="57"/>
      <c r="S130" s="59"/>
      <c r="T130" s="59"/>
      <c r="U130" s="59"/>
      <c r="V130" s="59"/>
      <c r="W130" s="59"/>
      <c r="X130" s="59"/>
      <c r="Y130" s="59"/>
      <c r="Z130" s="64"/>
    </row>
    <row r="131" spans="1:26" s="21" customFormat="1">
      <c r="A131" s="42"/>
      <c r="B131" s="127"/>
      <c r="C131" s="73" t="s">
        <v>590</v>
      </c>
      <c r="D131" s="14"/>
      <c r="E131" s="20"/>
      <c r="F131" s="20"/>
      <c r="G131" s="60"/>
      <c r="H131" s="127"/>
      <c r="I131" s="19"/>
      <c r="J131" s="19"/>
      <c r="K131" s="19"/>
      <c r="L131" s="82"/>
      <c r="M131" s="19"/>
      <c r="N131" s="19"/>
      <c r="O131" s="19"/>
      <c r="P131" s="19"/>
      <c r="Q131" s="57"/>
      <c r="R131" s="57"/>
      <c r="S131" s="59"/>
      <c r="T131" s="59"/>
      <c r="U131" s="59"/>
      <c r="V131" s="59"/>
      <c r="W131" s="59"/>
      <c r="X131" s="59"/>
      <c r="Y131" s="59"/>
      <c r="Z131" s="64"/>
    </row>
    <row r="132" spans="1:26" s="21" customFormat="1" ht="93">
      <c r="A132" s="42">
        <v>22</v>
      </c>
      <c r="B132" s="127"/>
      <c r="C132" s="51" t="s">
        <v>591</v>
      </c>
      <c r="D132" s="14" t="s">
        <v>723</v>
      </c>
      <c r="E132" s="51" t="s">
        <v>317</v>
      </c>
      <c r="F132" s="51" t="s">
        <v>317</v>
      </c>
      <c r="G132" s="60"/>
      <c r="H132" s="127"/>
      <c r="I132" s="19">
        <f>SUM(I133:I139)</f>
        <v>128365.38375446427</v>
      </c>
      <c r="J132" s="19">
        <f>SUM(J133:J139)</f>
        <v>128591.82876999999</v>
      </c>
      <c r="K132" s="19">
        <f>SUM(K133:K139)</f>
        <v>226.44501553573014</v>
      </c>
      <c r="L132" s="81" t="s">
        <v>276</v>
      </c>
      <c r="M132" s="19">
        <f>SUM(M133:M139)</f>
        <v>128591.82876999999</v>
      </c>
      <c r="N132" s="19"/>
      <c r="O132" s="19"/>
      <c r="P132" s="19"/>
      <c r="Q132" s="57"/>
      <c r="R132" s="57"/>
      <c r="S132" s="59"/>
      <c r="T132" s="59"/>
      <c r="U132" s="59"/>
      <c r="V132" s="59"/>
      <c r="W132" s="59"/>
      <c r="X132" s="59"/>
      <c r="Y132" s="59"/>
      <c r="Z132" s="64"/>
    </row>
    <row r="133" spans="1:26" s="21" customFormat="1" ht="69.75">
      <c r="A133" s="140" t="s">
        <v>55</v>
      </c>
      <c r="B133" s="127"/>
      <c r="C133" s="51" t="s">
        <v>592</v>
      </c>
      <c r="D133" s="14" t="s">
        <v>723</v>
      </c>
      <c r="E133" s="51" t="s">
        <v>317</v>
      </c>
      <c r="F133" s="51" t="s">
        <v>317</v>
      </c>
      <c r="G133" s="60" t="s">
        <v>18</v>
      </c>
      <c r="H133" s="127"/>
      <c r="I133" s="19">
        <v>37604.546762857135</v>
      </c>
      <c r="J133" s="19">
        <v>37604.546759999997</v>
      </c>
      <c r="K133" s="19">
        <f>J133-I133</f>
        <v>-2.8571375878527761E-6</v>
      </c>
      <c r="L133" s="82" t="s">
        <v>274</v>
      </c>
      <c r="M133" s="19">
        <v>37604.546759999997</v>
      </c>
      <c r="N133" s="19"/>
      <c r="O133" s="19"/>
      <c r="P133" s="19"/>
      <c r="Q133" s="57"/>
      <c r="R133" s="57"/>
      <c r="S133" s="59"/>
      <c r="T133" s="59"/>
      <c r="U133" s="59"/>
      <c r="V133" s="59"/>
      <c r="W133" s="59"/>
      <c r="X133" s="59"/>
      <c r="Y133" s="59"/>
      <c r="Z133" s="64"/>
    </row>
    <row r="134" spans="1:26" s="21" customFormat="1" ht="93">
      <c r="A134" s="118"/>
      <c r="B134" s="127"/>
      <c r="C134" s="51" t="s">
        <v>593</v>
      </c>
      <c r="D134" s="14" t="s">
        <v>724</v>
      </c>
      <c r="E134" s="17" t="s">
        <v>322</v>
      </c>
      <c r="F134" s="17" t="s">
        <v>322</v>
      </c>
      <c r="G134" s="60">
        <v>2020</v>
      </c>
      <c r="H134" s="127"/>
      <c r="I134" s="19">
        <v>2203</v>
      </c>
      <c r="J134" s="19">
        <v>2135.4209999999998</v>
      </c>
      <c r="K134" s="19">
        <f t="shared" ref="K134:K139" si="3">J134-I134</f>
        <v>-67.579000000000178</v>
      </c>
      <c r="L134" s="82" t="s">
        <v>277</v>
      </c>
      <c r="M134" s="19">
        <v>2135.4209999999998</v>
      </c>
      <c r="N134" s="19"/>
      <c r="O134" s="19"/>
      <c r="P134" s="19"/>
      <c r="Q134" s="57"/>
      <c r="R134" s="57"/>
      <c r="S134" s="59"/>
      <c r="T134" s="59"/>
      <c r="U134" s="59"/>
      <c r="V134" s="59"/>
      <c r="W134" s="59"/>
      <c r="X134" s="59"/>
      <c r="Y134" s="59"/>
      <c r="Z134" s="64"/>
    </row>
    <row r="135" spans="1:26" s="21" customFormat="1" ht="69.75">
      <c r="A135" s="140" t="s">
        <v>56</v>
      </c>
      <c r="B135" s="127"/>
      <c r="C135" s="51" t="s">
        <v>594</v>
      </c>
      <c r="D135" s="14" t="s">
        <v>723</v>
      </c>
      <c r="E135" s="51" t="s">
        <v>317</v>
      </c>
      <c r="F135" s="51" t="s">
        <v>317</v>
      </c>
      <c r="G135" s="60" t="s">
        <v>18</v>
      </c>
      <c r="H135" s="127"/>
      <c r="I135" s="19">
        <v>57296.136561428561</v>
      </c>
      <c r="J135" s="19">
        <v>57296.136570000002</v>
      </c>
      <c r="K135" s="19">
        <f t="shared" si="3"/>
        <v>8.5714418673887849E-6</v>
      </c>
      <c r="L135" s="82" t="s">
        <v>274</v>
      </c>
      <c r="M135" s="19">
        <v>57296.136570000002</v>
      </c>
      <c r="N135" s="19"/>
      <c r="O135" s="19"/>
      <c r="P135" s="19"/>
      <c r="Q135" s="57"/>
      <c r="R135" s="57"/>
      <c r="S135" s="59"/>
      <c r="T135" s="59"/>
      <c r="U135" s="59"/>
      <c r="V135" s="59"/>
      <c r="W135" s="59"/>
      <c r="X135" s="59"/>
      <c r="Y135" s="59"/>
      <c r="Z135" s="64"/>
    </row>
    <row r="136" spans="1:26" s="21" customFormat="1" ht="93">
      <c r="A136" s="118"/>
      <c r="B136" s="127"/>
      <c r="C136" s="51" t="s">
        <v>595</v>
      </c>
      <c r="D136" s="14" t="s">
        <v>724</v>
      </c>
      <c r="E136" s="17" t="s">
        <v>322</v>
      </c>
      <c r="F136" s="17" t="s">
        <v>322</v>
      </c>
      <c r="G136" s="60">
        <v>2020</v>
      </c>
      <c r="H136" s="127"/>
      <c r="I136" s="19">
        <v>2345</v>
      </c>
      <c r="J136" s="19">
        <v>2513.7910000000002</v>
      </c>
      <c r="K136" s="19">
        <f t="shared" si="3"/>
        <v>168.79100000000017</v>
      </c>
      <c r="L136" s="82" t="s">
        <v>278</v>
      </c>
      <c r="M136" s="19">
        <v>2513.7910000000002</v>
      </c>
      <c r="N136" s="19"/>
      <c r="O136" s="19"/>
      <c r="P136" s="19"/>
      <c r="Q136" s="57"/>
      <c r="R136" s="57"/>
      <c r="S136" s="59"/>
      <c r="T136" s="59"/>
      <c r="U136" s="59"/>
      <c r="V136" s="59"/>
      <c r="W136" s="59"/>
      <c r="X136" s="59"/>
      <c r="Y136" s="59"/>
      <c r="Z136" s="64"/>
    </row>
    <row r="137" spans="1:26" s="21" customFormat="1" ht="69.75">
      <c r="A137" s="140" t="s">
        <v>57</v>
      </c>
      <c r="B137" s="127"/>
      <c r="C137" s="51" t="s">
        <v>596</v>
      </c>
      <c r="D137" s="14" t="s">
        <v>723</v>
      </c>
      <c r="E137" s="51" t="s">
        <v>317</v>
      </c>
      <c r="F137" s="51" t="s">
        <v>317</v>
      </c>
      <c r="G137" s="60" t="s">
        <v>18</v>
      </c>
      <c r="H137" s="127"/>
      <c r="I137" s="19">
        <v>21218.834230178574</v>
      </c>
      <c r="J137" s="19">
        <v>21218.83424</v>
      </c>
      <c r="K137" s="19">
        <f t="shared" si="3"/>
        <v>9.8214259196538478E-6</v>
      </c>
      <c r="L137" s="82" t="s">
        <v>274</v>
      </c>
      <c r="M137" s="19">
        <v>21218.83424</v>
      </c>
      <c r="N137" s="19"/>
      <c r="O137" s="19"/>
      <c r="P137" s="19"/>
      <c r="Q137" s="57"/>
      <c r="R137" s="57"/>
      <c r="S137" s="59"/>
      <c r="T137" s="59"/>
      <c r="U137" s="59"/>
      <c r="V137" s="59"/>
      <c r="W137" s="59"/>
      <c r="X137" s="59"/>
      <c r="Y137" s="59"/>
      <c r="Z137" s="64"/>
    </row>
    <row r="138" spans="1:26" s="21" customFormat="1" ht="93">
      <c r="A138" s="118"/>
      <c r="B138" s="127"/>
      <c r="C138" s="51" t="s">
        <v>597</v>
      </c>
      <c r="D138" s="14" t="s">
        <v>724</v>
      </c>
      <c r="E138" s="17" t="s">
        <v>322</v>
      </c>
      <c r="F138" s="17" t="s">
        <v>322</v>
      </c>
      <c r="G138" s="60">
        <v>2020</v>
      </c>
      <c r="H138" s="127"/>
      <c r="I138" s="19">
        <v>1584</v>
      </c>
      <c r="J138" s="19">
        <v>1709.2329999999999</v>
      </c>
      <c r="K138" s="19">
        <f t="shared" si="3"/>
        <v>125.23299999999995</v>
      </c>
      <c r="L138" s="82" t="s">
        <v>279</v>
      </c>
      <c r="M138" s="19">
        <v>1709.2329999999999</v>
      </c>
      <c r="N138" s="19"/>
      <c r="O138" s="19"/>
      <c r="P138" s="19"/>
      <c r="Q138" s="57"/>
      <c r="R138" s="57"/>
      <c r="S138" s="59"/>
      <c r="T138" s="59"/>
      <c r="U138" s="59"/>
      <c r="V138" s="59"/>
      <c r="W138" s="59"/>
      <c r="X138" s="59"/>
      <c r="Y138" s="59"/>
      <c r="Z138" s="64"/>
    </row>
    <row r="139" spans="1:26" s="21" customFormat="1" ht="148.5" customHeight="1">
      <c r="A139" s="72" t="s">
        <v>58</v>
      </c>
      <c r="B139" s="127"/>
      <c r="C139" s="51" t="s">
        <v>598</v>
      </c>
      <c r="D139" s="14" t="s">
        <v>723</v>
      </c>
      <c r="E139" s="51" t="s">
        <v>317</v>
      </c>
      <c r="F139" s="51" t="s">
        <v>317</v>
      </c>
      <c r="G139" s="60" t="s">
        <v>51</v>
      </c>
      <c r="H139" s="127"/>
      <c r="I139" s="19">
        <v>6113.8662000000004</v>
      </c>
      <c r="J139" s="19">
        <v>6113.8662000000004</v>
      </c>
      <c r="K139" s="19">
        <f t="shared" si="3"/>
        <v>0</v>
      </c>
      <c r="L139" s="82" t="s">
        <v>280</v>
      </c>
      <c r="M139" s="19">
        <v>6113.8662000000004</v>
      </c>
      <c r="N139" s="19"/>
      <c r="O139" s="19"/>
      <c r="P139" s="19"/>
      <c r="Q139" s="57"/>
      <c r="R139" s="57"/>
      <c r="S139" s="59"/>
      <c r="T139" s="59"/>
      <c r="U139" s="59"/>
      <c r="V139" s="59"/>
      <c r="W139" s="59"/>
      <c r="X139" s="59"/>
      <c r="Y139" s="59"/>
      <c r="Z139" s="64"/>
    </row>
    <row r="140" spans="1:26" s="21" customFormat="1" ht="87.75" customHeight="1">
      <c r="A140" s="140">
        <v>23</v>
      </c>
      <c r="B140" s="127"/>
      <c r="C140" s="129" t="s">
        <v>599</v>
      </c>
      <c r="D140" s="14" t="s">
        <v>693</v>
      </c>
      <c r="E140" s="51" t="s">
        <v>374</v>
      </c>
      <c r="F140" s="20"/>
      <c r="G140" s="117" t="s">
        <v>23</v>
      </c>
      <c r="H140" s="127"/>
      <c r="I140" s="119">
        <v>231818.867170357</v>
      </c>
      <c r="J140" s="119"/>
      <c r="K140" s="119">
        <f>J140-I140</f>
        <v>-231818.867170357</v>
      </c>
      <c r="L140" s="93" t="s">
        <v>281</v>
      </c>
      <c r="M140" s="119"/>
      <c r="N140" s="119"/>
      <c r="O140" s="119"/>
      <c r="P140" s="119"/>
      <c r="Q140" s="57"/>
      <c r="R140" s="57"/>
      <c r="S140" s="59"/>
      <c r="T140" s="59"/>
      <c r="U140" s="59"/>
      <c r="V140" s="59"/>
      <c r="W140" s="59"/>
      <c r="X140" s="59"/>
      <c r="Y140" s="59"/>
      <c r="Z140" s="64"/>
    </row>
    <row r="141" spans="1:26" s="21" customFormat="1" ht="87.75" customHeight="1">
      <c r="A141" s="105"/>
      <c r="B141" s="127"/>
      <c r="C141" s="130"/>
      <c r="D141" s="14" t="s">
        <v>693</v>
      </c>
      <c r="E141" s="51" t="s">
        <v>375</v>
      </c>
      <c r="F141" s="20"/>
      <c r="G141" s="105"/>
      <c r="H141" s="127"/>
      <c r="I141" s="105"/>
      <c r="J141" s="105"/>
      <c r="K141" s="105"/>
      <c r="L141" s="99"/>
      <c r="M141" s="105"/>
      <c r="N141" s="105"/>
      <c r="O141" s="105"/>
      <c r="P141" s="105"/>
      <c r="Q141" s="57"/>
      <c r="R141" s="57"/>
      <c r="S141" s="59"/>
      <c r="T141" s="59"/>
      <c r="U141" s="59"/>
      <c r="V141" s="59"/>
      <c r="W141" s="59"/>
      <c r="X141" s="59"/>
      <c r="Y141" s="59"/>
      <c r="Z141" s="64"/>
    </row>
    <row r="142" spans="1:26" s="21" customFormat="1" ht="87.75" customHeight="1">
      <c r="A142" s="105"/>
      <c r="B142" s="127"/>
      <c r="C142" s="130"/>
      <c r="D142" s="14" t="s">
        <v>702</v>
      </c>
      <c r="E142" s="51" t="s">
        <v>376</v>
      </c>
      <c r="F142" s="20"/>
      <c r="G142" s="105"/>
      <c r="H142" s="127"/>
      <c r="I142" s="105"/>
      <c r="J142" s="105"/>
      <c r="K142" s="105"/>
      <c r="L142" s="99"/>
      <c r="M142" s="105"/>
      <c r="N142" s="105"/>
      <c r="O142" s="105"/>
      <c r="P142" s="105"/>
      <c r="Q142" s="57"/>
      <c r="R142" s="57"/>
      <c r="S142" s="59"/>
      <c r="T142" s="59"/>
      <c r="U142" s="59"/>
      <c r="V142" s="59"/>
      <c r="W142" s="59"/>
      <c r="X142" s="59"/>
      <c r="Y142" s="59"/>
      <c r="Z142" s="64"/>
    </row>
    <row r="143" spans="1:26" s="21" customFormat="1" ht="87.75" customHeight="1">
      <c r="A143" s="118"/>
      <c r="B143" s="127"/>
      <c r="C143" s="131"/>
      <c r="D143" s="14" t="s">
        <v>702</v>
      </c>
      <c r="E143" s="51" t="s">
        <v>377</v>
      </c>
      <c r="F143" s="20"/>
      <c r="G143" s="118"/>
      <c r="H143" s="127"/>
      <c r="I143" s="118"/>
      <c r="J143" s="118"/>
      <c r="K143" s="118"/>
      <c r="L143" s="133"/>
      <c r="M143" s="118"/>
      <c r="N143" s="118"/>
      <c r="O143" s="118"/>
      <c r="P143" s="118"/>
      <c r="Q143" s="57"/>
      <c r="R143" s="57"/>
      <c r="S143" s="59"/>
      <c r="T143" s="59"/>
      <c r="U143" s="59"/>
      <c r="V143" s="59"/>
      <c r="W143" s="59"/>
      <c r="X143" s="59"/>
      <c r="Y143" s="59"/>
      <c r="Z143" s="64"/>
    </row>
    <row r="144" spans="1:26" s="21" customFormat="1" ht="93">
      <c r="A144" s="140">
        <v>24</v>
      </c>
      <c r="B144" s="127"/>
      <c r="C144" s="66" t="s">
        <v>600</v>
      </c>
      <c r="D144" s="14" t="s">
        <v>723</v>
      </c>
      <c r="E144" s="20" t="s">
        <v>321</v>
      </c>
      <c r="F144" s="20" t="s">
        <v>321</v>
      </c>
      <c r="G144" s="60">
        <v>2020</v>
      </c>
      <c r="H144" s="127"/>
      <c r="I144" s="19">
        <v>9800</v>
      </c>
      <c r="J144" s="19">
        <v>9800</v>
      </c>
      <c r="K144" s="19">
        <f>J144-I144</f>
        <v>0</v>
      </c>
      <c r="L144" s="82" t="s">
        <v>274</v>
      </c>
      <c r="M144" s="19">
        <v>9800</v>
      </c>
      <c r="N144" s="19"/>
      <c r="O144" s="19"/>
      <c r="P144" s="19"/>
      <c r="Q144" s="57"/>
      <c r="R144" s="57"/>
      <c r="S144" s="59"/>
      <c r="T144" s="59"/>
      <c r="U144" s="59"/>
      <c r="V144" s="59"/>
      <c r="W144" s="59"/>
      <c r="X144" s="59"/>
      <c r="Y144" s="59"/>
      <c r="Z144" s="64"/>
    </row>
    <row r="145" spans="1:26" s="21" customFormat="1" ht="139.5">
      <c r="A145" s="118"/>
      <c r="B145" s="127"/>
      <c r="C145" s="66" t="s">
        <v>601</v>
      </c>
      <c r="D145" s="14" t="s">
        <v>724</v>
      </c>
      <c r="E145" s="17" t="s">
        <v>322</v>
      </c>
      <c r="F145" s="17" t="s">
        <v>322</v>
      </c>
      <c r="G145" s="60">
        <v>2020</v>
      </c>
      <c r="H145" s="127"/>
      <c r="I145" s="19">
        <v>1159.6799999999998</v>
      </c>
      <c r="J145" s="19">
        <v>2576.2481299999999</v>
      </c>
      <c r="K145" s="19">
        <f>J145-I145</f>
        <v>1416.5681300000001</v>
      </c>
      <c r="L145" s="82" t="s">
        <v>282</v>
      </c>
      <c r="M145" s="19">
        <v>2576.2481299999999</v>
      </c>
      <c r="N145" s="19"/>
      <c r="O145" s="19"/>
      <c r="P145" s="19"/>
      <c r="Q145" s="57"/>
      <c r="R145" s="57"/>
      <c r="S145" s="59"/>
      <c r="T145" s="59"/>
      <c r="U145" s="59"/>
      <c r="V145" s="59"/>
      <c r="W145" s="59"/>
      <c r="X145" s="59"/>
      <c r="Y145" s="59"/>
      <c r="Z145" s="64"/>
    </row>
    <row r="146" spans="1:26" s="21" customFormat="1" ht="73.5" customHeight="1">
      <c r="A146" s="140">
        <v>25</v>
      </c>
      <c r="B146" s="127"/>
      <c r="C146" s="147" t="s">
        <v>602</v>
      </c>
      <c r="D146" s="14" t="s">
        <v>699</v>
      </c>
      <c r="E146" s="51" t="s">
        <v>732</v>
      </c>
      <c r="F146" s="20"/>
      <c r="G146" s="117" t="s">
        <v>53</v>
      </c>
      <c r="H146" s="127"/>
      <c r="I146" s="119">
        <v>108671.80209</v>
      </c>
      <c r="J146" s="119"/>
      <c r="K146" s="119">
        <f>J146-I146</f>
        <v>-108671.80209</v>
      </c>
      <c r="L146" s="93" t="s">
        <v>269</v>
      </c>
      <c r="M146" s="119"/>
      <c r="N146" s="119"/>
      <c r="O146" s="119"/>
      <c r="P146" s="119"/>
      <c r="Q146" s="57"/>
      <c r="R146" s="57"/>
      <c r="S146" s="59"/>
      <c r="T146" s="59"/>
      <c r="U146" s="59"/>
      <c r="V146" s="59"/>
      <c r="W146" s="59"/>
      <c r="X146" s="59"/>
      <c r="Y146" s="59"/>
      <c r="Z146" s="64"/>
    </row>
    <row r="147" spans="1:26" s="21" customFormat="1" ht="46.5">
      <c r="A147" s="105"/>
      <c r="B147" s="127"/>
      <c r="C147" s="130"/>
      <c r="D147" s="14" t="s">
        <v>699</v>
      </c>
      <c r="E147" s="51" t="s">
        <v>733</v>
      </c>
      <c r="F147" s="20"/>
      <c r="G147" s="105"/>
      <c r="H147" s="127"/>
      <c r="I147" s="105"/>
      <c r="J147" s="105"/>
      <c r="K147" s="105"/>
      <c r="L147" s="94"/>
      <c r="M147" s="105"/>
      <c r="N147" s="105"/>
      <c r="O147" s="105"/>
      <c r="P147" s="105"/>
      <c r="Q147" s="57"/>
      <c r="R147" s="57"/>
      <c r="S147" s="59"/>
      <c r="T147" s="59"/>
      <c r="U147" s="59"/>
      <c r="V147" s="59"/>
      <c r="W147" s="59"/>
      <c r="X147" s="59"/>
      <c r="Y147" s="59"/>
      <c r="Z147" s="64"/>
    </row>
    <row r="148" spans="1:26" s="21" customFormat="1" ht="46.5">
      <c r="A148" s="118"/>
      <c r="B148" s="127"/>
      <c r="C148" s="131"/>
      <c r="D148" s="14" t="s">
        <v>699</v>
      </c>
      <c r="E148" s="51" t="s">
        <v>734</v>
      </c>
      <c r="F148" s="20"/>
      <c r="G148" s="118"/>
      <c r="H148" s="127"/>
      <c r="I148" s="118"/>
      <c r="J148" s="118"/>
      <c r="K148" s="118"/>
      <c r="L148" s="95"/>
      <c r="M148" s="118"/>
      <c r="N148" s="118"/>
      <c r="O148" s="118"/>
      <c r="P148" s="118"/>
      <c r="Q148" s="57"/>
      <c r="R148" s="57"/>
      <c r="S148" s="59"/>
      <c r="T148" s="59"/>
      <c r="U148" s="59"/>
      <c r="V148" s="59"/>
      <c r="W148" s="59"/>
      <c r="X148" s="59"/>
      <c r="Y148" s="59"/>
      <c r="Z148" s="64"/>
    </row>
    <row r="149" spans="1:26" s="21" customFormat="1" ht="93">
      <c r="A149" s="42">
        <v>26</v>
      </c>
      <c r="B149" s="127"/>
      <c r="C149" s="66" t="s">
        <v>603</v>
      </c>
      <c r="D149" s="14" t="s">
        <v>737</v>
      </c>
      <c r="E149" s="20" t="s">
        <v>378</v>
      </c>
      <c r="F149" s="20" t="s">
        <v>378</v>
      </c>
      <c r="G149" s="60">
        <v>2020</v>
      </c>
      <c r="H149" s="127"/>
      <c r="I149" s="19">
        <v>4144.75875</v>
      </c>
      <c r="J149" s="19">
        <v>4144.75875</v>
      </c>
      <c r="K149" s="19">
        <f>J149-I149</f>
        <v>0</v>
      </c>
      <c r="L149" s="82" t="s">
        <v>274</v>
      </c>
      <c r="M149" s="19">
        <v>4144.75875</v>
      </c>
      <c r="N149" s="19"/>
      <c r="O149" s="19"/>
      <c r="P149" s="19"/>
      <c r="Q149" s="57"/>
      <c r="R149" s="57"/>
      <c r="S149" s="59"/>
      <c r="T149" s="59"/>
      <c r="U149" s="59"/>
      <c r="V149" s="59"/>
      <c r="W149" s="59"/>
      <c r="X149" s="59"/>
      <c r="Y149" s="59"/>
      <c r="Z149" s="64"/>
    </row>
    <row r="150" spans="1:26" s="21" customFormat="1" ht="139.5">
      <c r="A150" s="42">
        <v>27</v>
      </c>
      <c r="B150" s="127"/>
      <c r="C150" s="66" t="s">
        <v>604</v>
      </c>
      <c r="D150" s="14" t="s">
        <v>735</v>
      </c>
      <c r="E150" s="20" t="s">
        <v>736</v>
      </c>
      <c r="F150" s="20" t="s">
        <v>736</v>
      </c>
      <c r="G150" s="60">
        <v>2020</v>
      </c>
      <c r="H150" s="127"/>
      <c r="I150" s="19">
        <v>3200</v>
      </c>
      <c r="J150" s="19">
        <v>3200</v>
      </c>
      <c r="K150" s="19">
        <f>J150-I150</f>
        <v>0</v>
      </c>
      <c r="L150" s="82" t="s">
        <v>274</v>
      </c>
      <c r="M150" s="19">
        <v>3200</v>
      </c>
      <c r="N150" s="19"/>
      <c r="O150" s="19"/>
      <c r="P150" s="19"/>
      <c r="Q150" s="57"/>
      <c r="R150" s="57"/>
      <c r="S150" s="59"/>
      <c r="T150" s="59"/>
      <c r="U150" s="59"/>
      <c r="V150" s="59"/>
      <c r="W150" s="59"/>
      <c r="X150" s="59"/>
      <c r="Y150" s="59"/>
      <c r="Z150" s="64"/>
    </row>
    <row r="151" spans="1:26" s="21" customFormat="1" ht="116.25">
      <c r="A151" s="140">
        <v>28</v>
      </c>
      <c r="B151" s="127"/>
      <c r="C151" s="66" t="s">
        <v>605</v>
      </c>
      <c r="D151" s="14" t="s">
        <v>723</v>
      </c>
      <c r="E151" s="20" t="s">
        <v>321</v>
      </c>
      <c r="F151" s="20" t="s">
        <v>321</v>
      </c>
      <c r="G151" s="60" t="s">
        <v>51</v>
      </c>
      <c r="H151" s="127"/>
      <c r="I151" s="19">
        <v>16240.5625678571</v>
      </c>
      <c r="J151" s="19">
        <v>12264.02311</v>
      </c>
      <c r="K151" s="19">
        <f>J151-I151</f>
        <v>-3976.5394578570995</v>
      </c>
      <c r="L151" s="93" t="s">
        <v>269</v>
      </c>
      <c r="M151" s="19">
        <v>12264.02311</v>
      </c>
      <c r="N151" s="19"/>
      <c r="O151" s="19"/>
      <c r="P151" s="19"/>
      <c r="Q151" s="57"/>
      <c r="R151" s="57"/>
      <c r="S151" s="59"/>
      <c r="T151" s="59"/>
      <c r="U151" s="59"/>
      <c r="V151" s="59"/>
      <c r="W151" s="59"/>
      <c r="X151" s="59"/>
      <c r="Y151" s="59"/>
      <c r="Z151" s="64"/>
    </row>
    <row r="152" spans="1:26" s="21" customFormat="1" ht="162.75">
      <c r="A152" s="118"/>
      <c r="B152" s="127"/>
      <c r="C152" s="66" t="s">
        <v>606</v>
      </c>
      <c r="D152" s="14" t="s">
        <v>724</v>
      </c>
      <c r="E152" s="17" t="s">
        <v>322</v>
      </c>
      <c r="F152" s="20"/>
      <c r="G152" s="60">
        <v>2021</v>
      </c>
      <c r="H152" s="127"/>
      <c r="I152" s="19">
        <v>1671</v>
      </c>
      <c r="J152" s="19"/>
      <c r="K152" s="19">
        <f>J152-I152</f>
        <v>-1671</v>
      </c>
      <c r="L152" s="94"/>
      <c r="M152" s="19"/>
      <c r="N152" s="19"/>
      <c r="O152" s="19"/>
      <c r="P152" s="19"/>
      <c r="Q152" s="57"/>
      <c r="R152" s="57"/>
      <c r="S152" s="59"/>
      <c r="T152" s="59"/>
      <c r="U152" s="59"/>
      <c r="V152" s="59"/>
      <c r="W152" s="59"/>
      <c r="X152" s="59"/>
      <c r="Y152" s="59"/>
      <c r="Z152" s="64"/>
    </row>
    <row r="153" spans="1:26" s="21" customFormat="1" ht="46.5">
      <c r="A153" s="42">
        <v>29</v>
      </c>
      <c r="B153" s="127"/>
      <c r="C153" s="66" t="s">
        <v>607</v>
      </c>
      <c r="D153" s="14" t="s">
        <v>723</v>
      </c>
      <c r="E153" s="20" t="s">
        <v>321</v>
      </c>
      <c r="F153" s="20"/>
      <c r="G153" s="60">
        <v>2021</v>
      </c>
      <c r="H153" s="127"/>
      <c r="I153" s="19">
        <v>27346.459360854798</v>
      </c>
      <c r="J153" s="19"/>
      <c r="K153" s="19">
        <f>J153-I153</f>
        <v>-27346.459360854798</v>
      </c>
      <c r="L153" s="95"/>
      <c r="M153" s="19"/>
      <c r="N153" s="19"/>
      <c r="O153" s="19"/>
      <c r="P153" s="19"/>
      <c r="Q153" s="57"/>
      <c r="R153" s="57"/>
      <c r="S153" s="59"/>
      <c r="T153" s="59"/>
      <c r="U153" s="59"/>
      <c r="V153" s="59"/>
      <c r="W153" s="59"/>
      <c r="X153" s="59"/>
      <c r="Y153" s="59"/>
      <c r="Z153" s="64"/>
    </row>
    <row r="154" spans="1:26" s="21" customFormat="1" ht="45">
      <c r="A154" s="42"/>
      <c r="B154" s="127"/>
      <c r="C154" s="41" t="s">
        <v>608</v>
      </c>
      <c r="D154" s="14"/>
      <c r="E154" s="20"/>
      <c r="F154" s="20"/>
      <c r="G154" s="60"/>
      <c r="H154" s="127"/>
      <c r="I154" s="39">
        <f>SUM(I132:I153)-I132</f>
        <v>532418.51369353314</v>
      </c>
      <c r="J154" s="39">
        <f>SUM(J132:J153)-J132</f>
        <v>160576.85876</v>
      </c>
      <c r="K154" s="39">
        <f>SUM(K132:K153)-K132</f>
        <v>-371841.65493353317</v>
      </c>
      <c r="L154" s="82"/>
      <c r="M154" s="39">
        <f>SUM(M132:M153)-M132</f>
        <v>160576.85876</v>
      </c>
      <c r="N154" s="39">
        <f>SUM(N132:N153)-N132</f>
        <v>0</v>
      </c>
      <c r="O154" s="39">
        <f>SUM(O132:O153)-O132</f>
        <v>0</v>
      </c>
      <c r="P154" s="39">
        <f>SUM(P132:P153)-P132</f>
        <v>0</v>
      </c>
      <c r="Q154" s="57"/>
      <c r="R154" s="57"/>
      <c r="S154" s="59"/>
      <c r="T154" s="59"/>
      <c r="U154" s="59"/>
      <c r="V154" s="59"/>
      <c r="W154" s="59"/>
      <c r="X154" s="59"/>
      <c r="Y154" s="59"/>
      <c r="Z154" s="64"/>
    </row>
    <row r="155" spans="1:26" s="21" customFormat="1" ht="45">
      <c r="A155" s="76">
        <v>30</v>
      </c>
      <c r="B155" s="127"/>
      <c r="C155" s="67" t="s">
        <v>609</v>
      </c>
      <c r="D155" s="15"/>
      <c r="E155" s="75">
        <f>SUM(E156:E270)</f>
        <v>1154</v>
      </c>
      <c r="F155" s="75">
        <f>SUM(F156:F270)</f>
        <v>1118</v>
      </c>
      <c r="G155" s="60"/>
      <c r="H155" s="127"/>
      <c r="I155" s="39">
        <f>SUM(I156:I270)</f>
        <v>893015.72449000005</v>
      </c>
      <c r="J155" s="39">
        <f>SUM(J156:J270)</f>
        <v>874409.57766000007</v>
      </c>
      <c r="K155" s="39">
        <f>SUM(K156:K270)</f>
        <v>-18606.146830000005</v>
      </c>
      <c r="L155" s="82"/>
      <c r="M155" s="39">
        <f>SUM(M156:M270)</f>
        <v>874409.57766000007</v>
      </c>
      <c r="N155" s="39">
        <f>SUM(N156:N270)</f>
        <v>0</v>
      </c>
      <c r="O155" s="39">
        <f>SUM(O156:O270)</f>
        <v>0</v>
      </c>
      <c r="P155" s="39">
        <f>SUM(P156:P270)</f>
        <v>0</v>
      </c>
      <c r="Q155" s="57"/>
      <c r="R155" s="57"/>
      <c r="S155" s="59"/>
      <c r="T155" s="59"/>
      <c r="U155" s="59"/>
      <c r="V155" s="59"/>
      <c r="W155" s="59"/>
      <c r="X155" s="59"/>
      <c r="Y155" s="59"/>
      <c r="Z155" s="64"/>
    </row>
    <row r="156" spans="1:26" s="21" customFormat="1" outlineLevel="1">
      <c r="A156" s="42" t="s">
        <v>59</v>
      </c>
      <c r="B156" s="127"/>
      <c r="C156" s="51" t="s">
        <v>610</v>
      </c>
      <c r="D156" s="74" t="s">
        <v>725</v>
      </c>
      <c r="E156" s="14">
        <v>3</v>
      </c>
      <c r="F156" s="14">
        <v>3</v>
      </c>
      <c r="G156" s="60"/>
      <c r="H156" s="127"/>
      <c r="I156" s="19">
        <v>28392</v>
      </c>
      <c r="J156" s="19">
        <v>16298.004000000001</v>
      </c>
      <c r="K156" s="19">
        <f>J156-I156</f>
        <v>-12093.995999999999</v>
      </c>
      <c r="L156" s="82" t="s">
        <v>283</v>
      </c>
      <c r="M156" s="19">
        <v>16298.004000000001</v>
      </c>
      <c r="N156" s="19"/>
      <c r="O156" s="19"/>
      <c r="P156" s="19"/>
      <c r="Q156" s="57"/>
      <c r="R156" s="57"/>
      <c r="S156" s="59"/>
      <c r="T156" s="59"/>
      <c r="U156" s="59"/>
      <c r="V156" s="59"/>
      <c r="W156" s="59"/>
      <c r="X156" s="59"/>
      <c r="Y156" s="59"/>
      <c r="Z156" s="64"/>
    </row>
    <row r="157" spans="1:26" s="21" customFormat="1" ht="23.25" customHeight="1" outlineLevel="1">
      <c r="A157" s="42" t="s">
        <v>60</v>
      </c>
      <c r="B157" s="127"/>
      <c r="C157" s="51" t="s">
        <v>611</v>
      </c>
      <c r="D157" s="74" t="s">
        <v>725</v>
      </c>
      <c r="E157" s="14">
        <v>16</v>
      </c>
      <c r="F157" s="14">
        <v>16</v>
      </c>
      <c r="G157" s="60">
        <v>2020</v>
      </c>
      <c r="H157" s="127"/>
      <c r="I157" s="19">
        <v>17125</v>
      </c>
      <c r="J157" s="19">
        <v>16775.275839999998</v>
      </c>
      <c r="K157" s="19">
        <f t="shared" ref="K157:K220" si="4">J157-I157</f>
        <v>-349.72416000000158</v>
      </c>
      <c r="L157" s="82" t="s">
        <v>283</v>
      </c>
      <c r="M157" s="19">
        <v>16775.275839999998</v>
      </c>
      <c r="N157" s="19"/>
      <c r="O157" s="19"/>
      <c r="P157" s="19"/>
      <c r="Q157" s="57"/>
      <c r="R157" s="57"/>
      <c r="S157" s="59"/>
      <c r="T157" s="59"/>
      <c r="U157" s="59"/>
      <c r="V157" s="59"/>
      <c r="W157" s="59"/>
      <c r="X157" s="59"/>
      <c r="Y157" s="59"/>
      <c r="Z157" s="64"/>
    </row>
    <row r="158" spans="1:26" s="21" customFormat="1" ht="46.5" outlineLevel="1">
      <c r="A158" s="42" t="s">
        <v>61</v>
      </c>
      <c r="B158" s="127"/>
      <c r="C158" s="51" t="s">
        <v>612</v>
      </c>
      <c r="D158" s="74" t="s">
        <v>725</v>
      </c>
      <c r="E158" s="14">
        <v>15</v>
      </c>
      <c r="F158" s="14">
        <v>15</v>
      </c>
      <c r="G158" s="60">
        <v>2020</v>
      </c>
      <c r="H158" s="127"/>
      <c r="I158" s="19">
        <v>49050</v>
      </c>
      <c r="J158" s="19">
        <v>49050</v>
      </c>
      <c r="K158" s="19">
        <f t="shared" si="4"/>
        <v>0</v>
      </c>
      <c r="L158" s="82"/>
      <c r="M158" s="19">
        <v>49050</v>
      </c>
      <c r="N158" s="19"/>
      <c r="O158" s="19"/>
      <c r="P158" s="19"/>
      <c r="Q158" s="57"/>
      <c r="R158" s="57"/>
      <c r="S158" s="59"/>
      <c r="T158" s="59"/>
      <c r="U158" s="59"/>
      <c r="V158" s="59"/>
      <c r="W158" s="59"/>
      <c r="X158" s="59"/>
      <c r="Y158" s="59"/>
      <c r="Z158" s="64"/>
    </row>
    <row r="159" spans="1:26" s="21" customFormat="1" ht="46.5" outlineLevel="1">
      <c r="A159" s="42" t="s">
        <v>62</v>
      </c>
      <c r="B159" s="127"/>
      <c r="C159" s="51" t="s">
        <v>613</v>
      </c>
      <c r="D159" s="74" t="s">
        <v>725</v>
      </c>
      <c r="E159" s="14">
        <v>1</v>
      </c>
      <c r="F159" s="14">
        <v>1</v>
      </c>
      <c r="G159" s="60">
        <v>2020</v>
      </c>
      <c r="H159" s="127"/>
      <c r="I159" s="19">
        <v>3270</v>
      </c>
      <c r="J159" s="19">
        <v>3270</v>
      </c>
      <c r="K159" s="19">
        <f t="shared" si="4"/>
        <v>0</v>
      </c>
      <c r="L159" s="82"/>
      <c r="M159" s="19">
        <v>3270</v>
      </c>
      <c r="N159" s="19"/>
      <c r="O159" s="19"/>
      <c r="P159" s="19"/>
      <c r="Q159" s="57"/>
      <c r="R159" s="57"/>
      <c r="S159" s="59"/>
      <c r="T159" s="59"/>
      <c r="U159" s="59"/>
      <c r="V159" s="59"/>
      <c r="W159" s="59"/>
      <c r="X159" s="59"/>
      <c r="Y159" s="59"/>
      <c r="Z159" s="64"/>
    </row>
    <row r="160" spans="1:26" s="21" customFormat="1" ht="46.5" outlineLevel="1">
      <c r="A160" s="42" t="s">
        <v>63</v>
      </c>
      <c r="B160" s="127"/>
      <c r="C160" s="51" t="s">
        <v>614</v>
      </c>
      <c r="D160" s="74" t="s">
        <v>725</v>
      </c>
      <c r="E160" s="14">
        <v>6</v>
      </c>
      <c r="F160" s="14">
        <v>6</v>
      </c>
      <c r="G160" s="60">
        <v>2020</v>
      </c>
      <c r="H160" s="127"/>
      <c r="I160" s="19">
        <v>17220</v>
      </c>
      <c r="J160" s="19">
        <v>17220</v>
      </c>
      <c r="K160" s="19">
        <f t="shared" si="4"/>
        <v>0</v>
      </c>
      <c r="L160" s="82"/>
      <c r="M160" s="19">
        <v>17220</v>
      </c>
      <c r="N160" s="19"/>
      <c r="O160" s="19"/>
      <c r="P160" s="19"/>
      <c r="Q160" s="57"/>
      <c r="R160" s="57"/>
      <c r="S160" s="59"/>
      <c r="T160" s="59"/>
      <c r="U160" s="59"/>
      <c r="V160" s="59"/>
      <c r="W160" s="59"/>
      <c r="X160" s="59"/>
      <c r="Y160" s="59"/>
      <c r="Z160" s="64"/>
    </row>
    <row r="161" spans="1:26" s="21" customFormat="1" ht="69.75" outlineLevel="1">
      <c r="A161" s="42" t="s">
        <v>64</v>
      </c>
      <c r="B161" s="127"/>
      <c r="C161" s="51" t="s">
        <v>615</v>
      </c>
      <c r="D161" s="14" t="s">
        <v>699</v>
      </c>
      <c r="E161" s="14">
        <v>3</v>
      </c>
      <c r="F161" s="14">
        <v>3</v>
      </c>
      <c r="G161" s="60">
        <v>2020</v>
      </c>
      <c r="H161" s="127"/>
      <c r="I161" s="19">
        <v>73050</v>
      </c>
      <c r="J161" s="19">
        <v>73050</v>
      </c>
      <c r="K161" s="19">
        <f t="shared" si="4"/>
        <v>0</v>
      </c>
      <c r="L161" s="82"/>
      <c r="M161" s="19">
        <v>73050</v>
      </c>
      <c r="N161" s="19"/>
      <c r="O161" s="19"/>
      <c r="P161" s="19"/>
      <c r="Q161" s="57"/>
      <c r="R161" s="57"/>
      <c r="S161" s="59"/>
      <c r="T161" s="59"/>
      <c r="U161" s="59"/>
      <c r="V161" s="59"/>
      <c r="W161" s="59"/>
      <c r="X161" s="59"/>
      <c r="Y161" s="59"/>
      <c r="Z161" s="64"/>
    </row>
    <row r="162" spans="1:26" s="21" customFormat="1" ht="23.25" customHeight="1" outlineLevel="1">
      <c r="A162" s="42" t="s">
        <v>65</v>
      </c>
      <c r="B162" s="127"/>
      <c r="C162" s="51" t="s">
        <v>616</v>
      </c>
      <c r="D162" s="14" t="s">
        <v>699</v>
      </c>
      <c r="E162" s="14">
        <v>30</v>
      </c>
      <c r="F162" s="14">
        <v>30</v>
      </c>
      <c r="G162" s="60">
        <v>2020</v>
      </c>
      <c r="H162" s="127"/>
      <c r="I162" s="19">
        <v>13500</v>
      </c>
      <c r="J162" s="19">
        <v>13500</v>
      </c>
      <c r="K162" s="19">
        <f t="shared" si="4"/>
        <v>0</v>
      </c>
      <c r="L162" s="82"/>
      <c r="M162" s="19">
        <v>13500</v>
      </c>
      <c r="N162" s="19"/>
      <c r="O162" s="19"/>
      <c r="P162" s="19"/>
      <c r="Q162" s="57"/>
      <c r="R162" s="57"/>
      <c r="S162" s="59"/>
      <c r="T162" s="59"/>
      <c r="U162" s="59"/>
      <c r="V162" s="59"/>
      <c r="W162" s="59"/>
      <c r="X162" s="59"/>
      <c r="Y162" s="59"/>
      <c r="Z162" s="64"/>
    </row>
    <row r="163" spans="1:26" s="21" customFormat="1" ht="116.25" outlineLevel="1">
      <c r="A163" s="42" t="s">
        <v>66</v>
      </c>
      <c r="B163" s="127"/>
      <c r="C163" s="51" t="s">
        <v>711</v>
      </c>
      <c r="D163" s="14" t="s">
        <v>699</v>
      </c>
      <c r="E163" s="14">
        <v>4</v>
      </c>
      <c r="F163" s="14">
        <v>4</v>
      </c>
      <c r="G163" s="60">
        <v>2020</v>
      </c>
      <c r="H163" s="127"/>
      <c r="I163" s="19">
        <v>532</v>
      </c>
      <c r="J163" s="19">
        <v>532</v>
      </c>
      <c r="K163" s="19">
        <f t="shared" si="4"/>
        <v>0</v>
      </c>
      <c r="L163" s="82"/>
      <c r="M163" s="19">
        <v>532</v>
      </c>
      <c r="N163" s="19"/>
      <c r="O163" s="19"/>
      <c r="P163" s="19"/>
      <c r="Q163" s="57"/>
      <c r="R163" s="57"/>
      <c r="S163" s="59"/>
      <c r="T163" s="59"/>
      <c r="U163" s="59"/>
      <c r="V163" s="59"/>
      <c r="W163" s="59"/>
      <c r="X163" s="59"/>
      <c r="Y163" s="59"/>
      <c r="Z163" s="64"/>
    </row>
    <row r="164" spans="1:26" s="21" customFormat="1" ht="69.75" outlineLevel="1">
      <c r="A164" s="42" t="s">
        <v>67</v>
      </c>
      <c r="B164" s="127"/>
      <c r="C164" s="51" t="s">
        <v>617</v>
      </c>
      <c r="D164" s="14" t="s">
        <v>699</v>
      </c>
      <c r="E164" s="14">
        <v>39</v>
      </c>
      <c r="F164" s="14">
        <v>39</v>
      </c>
      <c r="G164" s="60">
        <v>2020</v>
      </c>
      <c r="H164" s="127"/>
      <c r="I164" s="19">
        <v>14118</v>
      </c>
      <c r="J164" s="19">
        <v>14118</v>
      </c>
      <c r="K164" s="19">
        <f t="shared" si="4"/>
        <v>0</v>
      </c>
      <c r="L164" s="82"/>
      <c r="M164" s="19">
        <v>14118</v>
      </c>
      <c r="N164" s="19"/>
      <c r="O164" s="19"/>
      <c r="P164" s="19"/>
      <c r="Q164" s="57"/>
      <c r="R164" s="57"/>
      <c r="S164" s="59"/>
      <c r="T164" s="59"/>
      <c r="U164" s="59"/>
      <c r="V164" s="59"/>
      <c r="W164" s="59"/>
      <c r="X164" s="59"/>
      <c r="Y164" s="59"/>
      <c r="Z164" s="64"/>
    </row>
    <row r="165" spans="1:26" s="21" customFormat="1" ht="46.5" outlineLevel="1">
      <c r="A165" s="42" t="s">
        <v>68</v>
      </c>
      <c r="B165" s="127"/>
      <c r="C165" s="51" t="s">
        <v>618</v>
      </c>
      <c r="D165" s="74" t="s">
        <v>725</v>
      </c>
      <c r="E165" s="14">
        <v>33</v>
      </c>
      <c r="F165" s="14">
        <v>33</v>
      </c>
      <c r="G165" s="60">
        <v>2020</v>
      </c>
      <c r="H165" s="127"/>
      <c r="I165" s="19">
        <v>8724.3311099999992</v>
      </c>
      <c r="J165" s="19">
        <v>8724.3311099999992</v>
      </c>
      <c r="K165" s="19">
        <f t="shared" si="4"/>
        <v>0</v>
      </c>
      <c r="L165" s="82"/>
      <c r="M165" s="19">
        <v>8724.3311099999992</v>
      </c>
      <c r="N165" s="19"/>
      <c r="O165" s="19"/>
      <c r="P165" s="19"/>
      <c r="Q165" s="57"/>
      <c r="R165" s="57"/>
      <c r="S165" s="59"/>
      <c r="T165" s="59"/>
      <c r="U165" s="59"/>
      <c r="V165" s="59"/>
      <c r="W165" s="59"/>
      <c r="X165" s="59"/>
      <c r="Y165" s="59"/>
      <c r="Z165" s="64"/>
    </row>
    <row r="166" spans="1:26" s="21" customFormat="1" ht="46.5" outlineLevel="1">
      <c r="A166" s="42" t="s">
        <v>69</v>
      </c>
      <c r="B166" s="127"/>
      <c r="C166" s="51" t="s">
        <v>619</v>
      </c>
      <c r="D166" s="14" t="s">
        <v>699</v>
      </c>
      <c r="E166" s="14">
        <v>4</v>
      </c>
      <c r="F166" s="14">
        <v>4</v>
      </c>
      <c r="G166" s="60">
        <v>2020</v>
      </c>
      <c r="H166" s="127"/>
      <c r="I166" s="19">
        <v>3671.6</v>
      </c>
      <c r="J166" s="19">
        <v>3671.6</v>
      </c>
      <c r="K166" s="19">
        <f t="shared" si="4"/>
        <v>0</v>
      </c>
      <c r="L166" s="82"/>
      <c r="M166" s="19">
        <v>3671.6</v>
      </c>
      <c r="N166" s="19"/>
      <c r="O166" s="19"/>
      <c r="P166" s="19"/>
      <c r="Q166" s="57"/>
      <c r="R166" s="57"/>
      <c r="S166" s="59"/>
      <c r="T166" s="59"/>
      <c r="U166" s="59"/>
      <c r="V166" s="59"/>
      <c r="W166" s="59"/>
      <c r="X166" s="59"/>
      <c r="Y166" s="59"/>
      <c r="Z166" s="64"/>
    </row>
    <row r="167" spans="1:26" s="21" customFormat="1" ht="46.5" outlineLevel="1">
      <c r="A167" s="42" t="s">
        <v>70</v>
      </c>
      <c r="B167" s="127"/>
      <c r="C167" s="51" t="s">
        <v>620</v>
      </c>
      <c r="D167" s="14" t="s">
        <v>699</v>
      </c>
      <c r="E167" s="14">
        <v>4</v>
      </c>
      <c r="F167" s="14">
        <v>4</v>
      </c>
      <c r="G167" s="60">
        <v>2020</v>
      </c>
      <c r="H167" s="127"/>
      <c r="I167" s="19">
        <v>3771.2</v>
      </c>
      <c r="J167" s="19">
        <v>3771.2</v>
      </c>
      <c r="K167" s="19">
        <f t="shared" si="4"/>
        <v>0</v>
      </c>
      <c r="L167" s="82"/>
      <c r="M167" s="19">
        <v>3771.2</v>
      </c>
      <c r="N167" s="19"/>
      <c r="O167" s="19"/>
      <c r="P167" s="19"/>
      <c r="Q167" s="57"/>
      <c r="R167" s="57"/>
      <c r="S167" s="59"/>
      <c r="T167" s="59"/>
      <c r="U167" s="59"/>
      <c r="V167" s="59"/>
      <c r="W167" s="59"/>
      <c r="X167" s="59"/>
      <c r="Y167" s="59"/>
      <c r="Z167" s="64"/>
    </row>
    <row r="168" spans="1:26" s="21" customFormat="1" ht="46.5" customHeight="1" outlineLevel="1">
      <c r="A168" s="42" t="s">
        <v>71</v>
      </c>
      <c r="B168" s="127"/>
      <c r="C168" s="51" t="s">
        <v>621</v>
      </c>
      <c r="D168" s="14" t="s">
        <v>699</v>
      </c>
      <c r="E168" s="14">
        <v>3</v>
      </c>
      <c r="F168" s="14">
        <v>3</v>
      </c>
      <c r="G168" s="60">
        <v>2020</v>
      </c>
      <c r="H168" s="127"/>
      <c r="I168" s="19">
        <v>840.66600000000005</v>
      </c>
      <c r="J168" s="19">
        <v>840.66600000000005</v>
      </c>
      <c r="K168" s="19">
        <f t="shared" si="4"/>
        <v>0</v>
      </c>
      <c r="L168" s="82"/>
      <c r="M168" s="19">
        <v>840.66600000000005</v>
      </c>
      <c r="N168" s="19"/>
      <c r="O168" s="19"/>
      <c r="P168" s="19"/>
      <c r="Q168" s="57"/>
      <c r="R168" s="57"/>
      <c r="S168" s="59"/>
      <c r="T168" s="59"/>
      <c r="U168" s="59"/>
      <c r="V168" s="59"/>
      <c r="W168" s="59"/>
      <c r="X168" s="59"/>
      <c r="Y168" s="59"/>
      <c r="Z168" s="64"/>
    </row>
    <row r="169" spans="1:26" s="21" customFormat="1" ht="46.5" outlineLevel="1">
      <c r="A169" s="42" t="s">
        <v>72</v>
      </c>
      <c r="B169" s="127"/>
      <c r="C169" s="51" t="s">
        <v>622</v>
      </c>
      <c r="D169" s="14" t="s">
        <v>699</v>
      </c>
      <c r="E169" s="14">
        <v>6</v>
      </c>
      <c r="F169" s="14">
        <v>6</v>
      </c>
      <c r="G169" s="60">
        <v>2020</v>
      </c>
      <c r="H169" s="127"/>
      <c r="I169" s="19">
        <v>1042.31628</v>
      </c>
      <c r="J169" s="19">
        <v>1042.31628</v>
      </c>
      <c r="K169" s="19">
        <f t="shared" si="4"/>
        <v>0</v>
      </c>
      <c r="L169" s="82"/>
      <c r="M169" s="19">
        <v>1042.31628</v>
      </c>
      <c r="N169" s="19"/>
      <c r="O169" s="19"/>
      <c r="P169" s="19"/>
      <c r="Q169" s="57"/>
      <c r="R169" s="57"/>
      <c r="S169" s="59"/>
      <c r="T169" s="59"/>
      <c r="U169" s="59"/>
      <c r="V169" s="59"/>
      <c r="W169" s="59"/>
      <c r="X169" s="59"/>
      <c r="Y169" s="59"/>
      <c r="Z169" s="64"/>
    </row>
    <row r="170" spans="1:26" s="21" customFormat="1" ht="46.5" outlineLevel="1">
      <c r="A170" s="42" t="s">
        <v>73</v>
      </c>
      <c r="B170" s="127"/>
      <c r="C170" s="51" t="s">
        <v>623</v>
      </c>
      <c r="D170" s="14" t="s">
        <v>699</v>
      </c>
      <c r="E170" s="14">
        <v>6</v>
      </c>
      <c r="F170" s="14">
        <v>6</v>
      </c>
      <c r="G170" s="60">
        <v>2020</v>
      </c>
      <c r="H170" s="127"/>
      <c r="I170" s="19">
        <v>1524.31032</v>
      </c>
      <c r="J170" s="19">
        <v>1524.31032</v>
      </c>
      <c r="K170" s="19">
        <f t="shared" si="4"/>
        <v>0</v>
      </c>
      <c r="L170" s="82"/>
      <c r="M170" s="19">
        <v>1524.31032</v>
      </c>
      <c r="N170" s="19"/>
      <c r="O170" s="19"/>
      <c r="P170" s="19"/>
      <c r="Q170" s="57"/>
      <c r="R170" s="57"/>
      <c r="S170" s="59"/>
      <c r="T170" s="59"/>
      <c r="U170" s="59"/>
      <c r="V170" s="59"/>
      <c r="W170" s="59"/>
      <c r="X170" s="59"/>
      <c r="Y170" s="59"/>
      <c r="Z170" s="64"/>
    </row>
    <row r="171" spans="1:26" s="21" customFormat="1" ht="46.5" customHeight="1" outlineLevel="1">
      <c r="A171" s="42" t="s">
        <v>74</v>
      </c>
      <c r="B171" s="127"/>
      <c r="C171" s="51" t="s">
        <v>624</v>
      </c>
      <c r="D171" s="14" t="s">
        <v>699</v>
      </c>
      <c r="E171" s="14">
        <v>39</v>
      </c>
      <c r="F171" s="14">
        <v>39</v>
      </c>
      <c r="G171" s="60">
        <v>2020</v>
      </c>
      <c r="H171" s="127"/>
      <c r="I171" s="19">
        <v>340.97309999999999</v>
      </c>
      <c r="J171" s="19">
        <v>340.97309999999999</v>
      </c>
      <c r="K171" s="19">
        <f t="shared" si="4"/>
        <v>0</v>
      </c>
      <c r="L171" s="82"/>
      <c r="M171" s="19">
        <v>340.97309999999999</v>
      </c>
      <c r="N171" s="19"/>
      <c r="O171" s="19"/>
      <c r="P171" s="19"/>
      <c r="Q171" s="57"/>
      <c r="R171" s="57"/>
      <c r="S171" s="59"/>
      <c r="T171" s="59"/>
      <c r="U171" s="59"/>
      <c r="V171" s="59"/>
      <c r="W171" s="59"/>
      <c r="X171" s="59"/>
      <c r="Y171" s="59"/>
      <c r="Z171" s="64"/>
    </row>
    <row r="172" spans="1:26" s="21" customFormat="1" ht="46.5" outlineLevel="1">
      <c r="A172" s="42" t="s">
        <v>75</v>
      </c>
      <c r="B172" s="127"/>
      <c r="C172" s="51" t="s">
        <v>625</v>
      </c>
      <c r="D172" s="14" t="s">
        <v>699</v>
      </c>
      <c r="E172" s="14">
        <v>259</v>
      </c>
      <c r="F172" s="14">
        <v>259</v>
      </c>
      <c r="G172" s="60">
        <v>2020</v>
      </c>
      <c r="H172" s="127"/>
      <c r="I172" s="19">
        <v>5836.8058700000001</v>
      </c>
      <c r="J172" s="19">
        <v>5836.8058700000001</v>
      </c>
      <c r="K172" s="19">
        <f t="shared" si="4"/>
        <v>0</v>
      </c>
      <c r="L172" s="82"/>
      <c r="M172" s="19">
        <v>5836.8058700000001</v>
      </c>
      <c r="N172" s="19"/>
      <c r="O172" s="19"/>
      <c r="P172" s="19"/>
      <c r="Q172" s="57"/>
      <c r="R172" s="57"/>
      <c r="S172" s="59"/>
      <c r="T172" s="59"/>
      <c r="U172" s="59"/>
      <c r="V172" s="59"/>
      <c r="W172" s="59"/>
      <c r="X172" s="59"/>
      <c r="Y172" s="59"/>
      <c r="Z172" s="64"/>
    </row>
    <row r="173" spans="1:26" s="21" customFormat="1" ht="69.75" outlineLevel="1">
      <c r="A173" s="42" t="s">
        <v>76</v>
      </c>
      <c r="B173" s="127"/>
      <c r="C173" s="51" t="s">
        <v>626</v>
      </c>
      <c r="D173" s="74" t="s">
        <v>725</v>
      </c>
      <c r="E173" s="14">
        <v>2</v>
      </c>
      <c r="F173" s="14">
        <v>2</v>
      </c>
      <c r="G173" s="60">
        <v>2020</v>
      </c>
      <c r="H173" s="127"/>
      <c r="I173" s="19">
        <v>789.81600000000003</v>
      </c>
      <c r="J173" s="19">
        <v>789.81600000000003</v>
      </c>
      <c r="K173" s="19">
        <f t="shared" si="4"/>
        <v>0</v>
      </c>
      <c r="L173" s="82"/>
      <c r="M173" s="19">
        <v>789.81600000000003</v>
      </c>
      <c r="N173" s="19"/>
      <c r="O173" s="19"/>
      <c r="P173" s="19"/>
      <c r="Q173" s="57"/>
      <c r="R173" s="57"/>
      <c r="S173" s="59"/>
      <c r="T173" s="59"/>
      <c r="U173" s="59"/>
      <c r="V173" s="59"/>
      <c r="W173" s="59"/>
      <c r="X173" s="59"/>
      <c r="Y173" s="59"/>
      <c r="Z173" s="64"/>
    </row>
    <row r="174" spans="1:26" s="21" customFormat="1" outlineLevel="1">
      <c r="A174" s="42" t="s">
        <v>77</v>
      </c>
      <c r="B174" s="127"/>
      <c r="C174" s="51" t="s">
        <v>627</v>
      </c>
      <c r="D174" s="14" t="s">
        <v>699</v>
      </c>
      <c r="E174" s="14">
        <v>4</v>
      </c>
      <c r="F174" s="14">
        <v>4</v>
      </c>
      <c r="G174" s="60">
        <v>2020</v>
      </c>
      <c r="H174" s="127"/>
      <c r="I174" s="19">
        <v>2875.9640800000002</v>
      </c>
      <c r="J174" s="19">
        <v>2875.9640800000002</v>
      </c>
      <c r="K174" s="19">
        <f t="shared" si="4"/>
        <v>0</v>
      </c>
      <c r="L174" s="82"/>
      <c r="M174" s="19">
        <v>2875.9640800000002</v>
      </c>
      <c r="N174" s="19"/>
      <c r="O174" s="19"/>
      <c r="P174" s="19"/>
      <c r="Q174" s="57"/>
      <c r="R174" s="57"/>
      <c r="S174" s="59"/>
      <c r="T174" s="59"/>
      <c r="U174" s="59"/>
      <c r="V174" s="59"/>
      <c r="W174" s="59"/>
      <c r="X174" s="59"/>
      <c r="Y174" s="59"/>
      <c r="Z174" s="64"/>
    </row>
    <row r="175" spans="1:26" s="21" customFormat="1" ht="46.5" outlineLevel="1">
      <c r="A175" s="42" t="s">
        <v>78</v>
      </c>
      <c r="B175" s="127"/>
      <c r="C175" s="51" t="s">
        <v>712</v>
      </c>
      <c r="D175" s="14" t="s">
        <v>699</v>
      </c>
      <c r="E175" s="14">
        <v>2</v>
      </c>
      <c r="F175" s="14">
        <v>2</v>
      </c>
      <c r="G175" s="60">
        <v>2020</v>
      </c>
      <c r="H175" s="127"/>
      <c r="I175" s="19">
        <v>1256.6524999999999</v>
      </c>
      <c r="J175" s="19">
        <v>1256.6524999999999</v>
      </c>
      <c r="K175" s="19">
        <f t="shared" si="4"/>
        <v>0</v>
      </c>
      <c r="L175" s="82"/>
      <c r="M175" s="19">
        <v>1256.6524999999999</v>
      </c>
      <c r="N175" s="19"/>
      <c r="O175" s="19"/>
      <c r="P175" s="19"/>
      <c r="Q175" s="57"/>
      <c r="R175" s="57"/>
      <c r="S175" s="59"/>
      <c r="T175" s="59"/>
      <c r="U175" s="59"/>
      <c r="V175" s="59"/>
      <c r="W175" s="59"/>
      <c r="X175" s="59"/>
      <c r="Y175" s="59"/>
      <c r="Z175" s="64"/>
    </row>
    <row r="176" spans="1:26" s="21" customFormat="1" outlineLevel="1">
      <c r="A176" s="42" t="s">
        <v>79</v>
      </c>
      <c r="B176" s="127"/>
      <c r="C176" s="51" t="s">
        <v>628</v>
      </c>
      <c r="D176" s="14" t="s">
        <v>699</v>
      </c>
      <c r="E176" s="14">
        <v>1</v>
      </c>
      <c r="F176" s="14">
        <v>1</v>
      </c>
      <c r="G176" s="60">
        <v>2020</v>
      </c>
      <c r="H176" s="127"/>
      <c r="I176" s="19">
        <v>644.70000000000005</v>
      </c>
      <c r="J176" s="19">
        <v>644.70000000000005</v>
      </c>
      <c r="K176" s="19">
        <f t="shared" si="4"/>
        <v>0</v>
      </c>
      <c r="L176" s="82"/>
      <c r="M176" s="19">
        <v>644.70000000000005</v>
      </c>
      <c r="N176" s="19"/>
      <c r="O176" s="19"/>
      <c r="P176" s="19"/>
      <c r="Q176" s="57"/>
      <c r="R176" s="57"/>
      <c r="S176" s="59"/>
      <c r="T176" s="59"/>
      <c r="U176" s="59"/>
      <c r="V176" s="59"/>
      <c r="W176" s="59"/>
      <c r="X176" s="59"/>
      <c r="Y176" s="59"/>
      <c r="Z176" s="64"/>
    </row>
    <row r="177" spans="1:26" s="21" customFormat="1" ht="93" outlineLevel="1">
      <c r="A177" s="42" t="s">
        <v>80</v>
      </c>
      <c r="B177" s="127"/>
      <c r="C177" s="51" t="s">
        <v>629</v>
      </c>
      <c r="D177" s="14" t="s">
        <v>699</v>
      </c>
      <c r="E177" s="14">
        <v>116</v>
      </c>
      <c r="F177" s="14">
        <v>116</v>
      </c>
      <c r="G177" s="60">
        <v>2020</v>
      </c>
      <c r="H177" s="127"/>
      <c r="I177" s="19">
        <v>46353.483999999997</v>
      </c>
      <c r="J177" s="19">
        <v>46353.483999999997</v>
      </c>
      <c r="K177" s="19">
        <f t="shared" si="4"/>
        <v>0</v>
      </c>
      <c r="L177" s="82"/>
      <c r="M177" s="19">
        <v>46353.483999999997</v>
      </c>
      <c r="N177" s="19"/>
      <c r="O177" s="19"/>
      <c r="P177" s="19"/>
      <c r="Q177" s="57"/>
      <c r="R177" s="57"/>
      <c r="S177" s="59"/>
      <c r="T177" s="59"/>
      <c r="U177" s="59"/>
      <c r="V177" s="59"/>
      <c r="W177" s="59"/>
      <c r="X177" s="59"/>
      <c r="Y177" s="59"/>
      <c r="Z177" s="64"/>
    </row>
    <row r="178" spans="1:26" s="21" customFormat="1" ht="46.5" outlineLevel="1">
      <c r="A178" s="42" t="s">
        <v>81</v>
      </c>
      <c r="B178" s="127"/>
      <c r="C178" s="51" t="s">
        <v>630</v>
      </c>
      <c r="D178" s="14" t="s">
        <v>699</v>
      </c>
      <c r="E178" s="14">
        <v>8</v>
      </c>
      <c r="F178" s="14">
        <v>8</v>
      </c>
      <c r="G178" s="60">
        <v>2020</v>
      </c>
      <c r="H178" s="127"/>
      <c r="I178" s="19">
        <v>1871.2</v>
      </c>
      <c r="J178" s="19">
        <v>1871.2</v>
      </c>
      <c r="K178" s="19">
        <f t="shared" si="4"/>
        <v>0</v>
      </c>
      <c r="L178" s="82"/>
      <c r="M178" s="19">
        <v>1871.2</v>
      </c>
      <c r="N178" s="19"/>
      <c r="O178" s="19"/>
      <c r="P178" s="19"/>
      <c r="Q178" s="57"/>
      <c r="R178" s="57"/>
      <c r="S178" s="59"/>
      <c r="T178" s="59"/>
      <c r="U178" s="59"/>
      <c r="V178" s="59"/>
      <c r="W178" s="59"/>
      <c r="X178" s="59"/>
      <c r="Y178" s="59"/>
      <c r="Z178" s="64"/>
    </row>
    <row r="179" spans="1:26" s="21" customFormat="1" ht="69.75" outlineLevel="1">
      <c r="A179" s="42" t="s">
        <v>82</v>
      </c>
      <c r="B179" s="127"/>
      <c r="C179" s="51" t="s">
        <v>713</v>
      </c>
      <c r="D179" s="14" t="s">
        <v>699</v>
      </c>
      <c r="E179" s="14">
        <v>10</v>
      </c>
      <c r="F179" s="14">
        <v>10</v>
      </c>
      <c r="G179" s="60">
        <v>2020</v>
      </c>
      <c r="H179" s="127"/>
      <c r="I179" s="19">
        <v>3707.991</v>
      </c>
      <c r="J179" s="19">
        <v>3707.991</v>
      </c>
      <c r="K179" s="19">
        <f t="shared" si="4"/>
        <v>0</v>
      </c>
      <c r="L179" s="82"/>
      <c r="M179" s="19">
        <v>3707.991</v>
      </c>
      <c r="N179" s="19"/>
      <c r="O179" s="19"/>
      <c r="P179" s="19"/>
      <c r="Q179" s="57"/>
      <c r="R179" s="57"/>
      <c r="S179" s="59"/>
      <c r="T179" s="59"/>
      <c r="U179" s="59"/>
      <c r="V179" s="59"/>
      <c r="W179" s="59"/>
      <c r="X179" s="59"/>
      <c r="Y179" s="59"/>
      <c r="Z179" s="64"/>
    </row>
    <row r="180" spans="1:26" s="21" customFormat="1" ht="46.5" outlineLevel="1">
      <c r="A180" s="42" t="s">
        <v>83</v>
      </c>
      <c r="B180" s="127"/>
      <c r="C180" s="51" t="s">
        <v>631</v>
      </c>
      <c r="D180" s="14" t="s">
        <v>699</v>
      </c>
      <c r="E180" s="14">
        <v>4</v>
      </c>
      <c r="F180" s="14">
        <v>4</v>
      </c>
      <c r="G180" s="60">
        <v>2020</v>
      </c>
      <c r="H180" s="127"/>
      <c r="I180" s="19">
        <v>1072</v>
      </c>
      <c r="J180" s="19">
        <v>1072</v>
      </c>
      <c r="K180" s="19">
        <f t="shared" si="4"/>
        <v>0</v>
      </c>
      <c r="L180" s="82"/>
      <c r="M180" s="19">
        <v>1072</v>
      </c>
      <c r="N180" s="19"/>
      <c r="O180" s="19"/>
      <c r="P180" s="19"/>
      <c r="Q180" s="57"/>
      <c r="R180" s="57"/>
      <c r="S180" s="59"/>
      <c r="T180" s="59"/>
      <c r="U180" s="59"/>
      <c r="V180" s="59"/>
      <c r="W180" s="59"/>
      <c r="X180" s="59"/>
      <c r="Y180" s="59"/>
      <c r="Z180" s="64"/>
    </row>
    <row r="181" spans="1:26" s="21" customFormat="1" ht="46.5" outlineLevel="1">
      <c r="A181" s="42" t="s">
        <v>84</v>
      </c>
      <c r="B181" s="127"/>
      <c r="C181" s="51" t="s">
        <v>632</v>
      </c>
      <c r="D181" s="14" t="s">
        <v>699</v>
      </c>
      <c r="E181" s="14">
        <v>4</v>
      </c>
      <c r="F181" s="14">
        <v>4</v>
      </c>
      <c r="G181" s="60">
        <v>2020</v>
      </c>
      <c r="H181" s="127"/>
      <c r="I181" s="19">
        <v>2600</v>
      </c>
      <c r="J181" s="19">
        <v>2600</v>
      </c>
      <c r="K181" s="19">
        <f t="shared" si="4"/>
        <v>0</v>
      </c>
      <c r="L181" s="82"/>
      <c r="M181" s="19">
        <v>2600</v>
      </c>
      <c r="N181" s="19"/>
      <c r="O181" s="19"/>
      <c r="P181" s="19"/>
      <c r="Q181" s="57"/>
      <c r="R181" s="57"/>
      <c r="S181" s="59"/>
      <c r="T181" s="59"/>
      <c r="U181" s="59"/>
      <c r="V181" s="59"/>
      <c r="W181" s="59"/>
      <c r="X181" s="59"/>
      <c r="Y181" s="59"/>
      <c r="Z181" s="64"/>
    </row>
    <row r="182" spans="1:26" s="21" customFormat="1" ht="46.5" outlineLevel="1">
      <c r="A182" s="42" t="s">
        <v>85</v>
      </c>
      <c r="B182" s="127"/>
      <c r="C182" s="51" t="s">
        <v>633</v>
      </c>
      <c r="D182" s="14" t="s">
        <v>699</v>
      </c>
      <c r="E182" s="14">
        <v>4</v>
      </c>
      <c r="F182" s="14">
        <v>4</v>
      </c>
      <c r="G182" s="60">
        <v>2020</v>
      </c>
      <c r="H182" s="127"/>
      <c r="I182" s="19">
        <v>4432</v>
      </c>
      <c r="J182" s="19">
        <v>4432</v>
      </c>
      <c r="K182" s="19">
        <f t="shared" si="4"/>
        <v>0</v>
      </c>
      <c r="L182" s="82"/>
      <c r="M182" s="19">
        <v>4432</v>
      </c>
      <c r="N182" s="19"/>
      <c r="O182" s="19"/>
      <c r="P182" s="19"/>
      <c r="Q182" s="57"/>
      <c r="R182" s="57"/>
      <c r="S182" s="59"/>
      <c r="T182" s="59"/>
      <c r="U182" s="59"/>
      <c r="V182" s="59"/>
      <c r="W182" s="59"/>
      <c r="X182" s="59"/>
      <c r="Y182" s="59"/>
      <c r="Z182" s="64"/>
    </row>
    <row r="183" spans="1:26" s="21" customFormat="1" outlineLevel="1">
      <c r="A183" s="42" t="s">
        <v>86</v>
      </c>
      <c r="B183" s="127"/>
      <c r="C183" s="51" t="s">
        <v>634</v>
      </c>
      <c r="D183" s="14" t="s">
        <v>699</v>
      </c>
      <c r="E183" s="14">
        <v>4</v>
      </c>
      <c r="F183" s="14">
        <v>4</v>
      </c>
      <c r="G183" s="60">
        <v>2020</v>
      </c>
      <c r="H183" s="127"/>
      <c r="I183" s="19">
        <v>860</v>
      </c>
      <c r="J183" s="19">
        <v>860</v>
      </c>
      <c r="K183" s="19">
        <f t="shared" si="4"/>
        <v>0</v>
      </c>
      <c r="L183" s="82"/>
      <c r="M183" s="19">
        <v>860</v>
      </c>
      <c r="N183" s="19"/>
      <c r="O183" s="19"/>
      <c r="P183" s="19"/>
      <c r="Q183" s="57"/>
      <c r="R183" s="57"/>
      <c r="S183" s="59"/>
      <c r="T183" s="59"/>
      <c r="U183" s="59"/>
      <c r="V183" s="59"/>
      <c r="W183" s="59"/>
      <c r="X183" s="59"/>
      <c r="Y183" s="59"/>
      <c r="Z183" s="64"/>
    </row>
    <row r="184" spans="1:26" s="21" customFormat="1" outlineLevel="1">
      <c r="A184" s="42" t="s">
        <v>87</v>
      </c>
      <c r="B184" s="127"/>
      <c r="C184" s="51" t="s">
        <v>635</v>
      </c>
      <c r="D184" s="14" t="s">
        <v>699</v>
      </c>
      <c r="E184" s="14">
        <v>2</v>
      </c>
      <c r="F184" s="14"/>
      <c r="G184" s="60">
        <v>2020</v>
      </c>
      <c r="H184" s="127"/>
      <c r="I184" s="19">
        <v>139.36000000000001</v>
      </c>
      <c r="J184" s="19"/>
      <c r="K184" s="19">
        <f t="shared" si="4"/>
        <v>-139.36000000000001</v>
      </c>
      <c r="L184" s="93" t="s">
        <v>269</v>
      </c>
      <c r="M184" s="19"/>
      <c r="N184" s="19"/>
      <c r="O184" s="19"/>
      <c r="P184" s="19"/>
      <c r="Q184" s="57"/>
      <c r="R184" s="57"/>
      <c r="S184" s="59"/>
      <c r="T184" s="59"/>
      <c r="U184" s="59"/>
      <c r="V184" s="59"/>
      <c r="W184" s="59"/>
      <c r="X184" s="59"/>
      <c r="Y184" s="59"/>
      <c r="Z184" s="64"/>
    </row>
    <row r="185" spans="1:26" s="21" customFormat="1" ht="46.5" outlineLevel="1">
      <c r="A185" s="42" t="s">
        <v>88</v>
      </c>
      <c r="B185" s="127"/>
      <c r="C185" s="51" t="s">
        <v>636</v>
      </c>
      <c r="D185" s="14" t="s">
        <v>699</v>
      </c>
      <c r="E185" s="14">
        <v>4</v>
      </c>
      <c r="F185" s="14">
        <v>4</v>
      </c>
      <c r="G185" s="60">
        <v>2020</v>
      </c>
      <c r="H185" s="127"/>
      <c r="I185" s="19">
        <v>2647.3664800000001</v>
      </c>
      <c r="J185" s="19">
        <v>2647.3664800000001</v>
      </c>
      <c r="K185" s="19">
        <f t="shared" si="4"/>
        <v>0</v>
      </c>
      <c r="L185" s="94"/>
      <c r="M185" s="19">
        <v>2647.3664800000001</v>
      </c>
      <c r="N185" s="19"/>
      <c r="O185" s="19"/>
      <c r="P185" s="19"/>
      <c r="Q185" s="57"/>
      <c r="R185" s="57"/>
      <c r="S185" s="59"/>
      <c r="T185" s="59"/>
      <c r="U185" s="59"/>
      <c r="V185" s="59"/>
      <c r="W185" s="59"/>
      <c r="X185" s="59"/>
      <c r="Y185" s="59"/>
      <c r="Z185" s="64"/>
    </row>
    <row r="186" spans="1:26" s="21" customFormat="1" ht="46.5" outlineLevel="1">
      <c r="A186" s="42" t="s">
        <v>89</v>
      </c>
      <c r="B186" s="127"/>
      <c r="C186" s="51" t="s">
        <v>637</v>
      </c>
      <c r="D186" s="14" t="s">
        <v>699</v>
      </c>
      <c r="E186" s="14">
        <v>5</v>
      </c>
      <c r="F186" s="14">
        <v>5</v>
      </c>
      <c r="G186" s="60">
        <v>2020</v>
      </c>
      <c r="H186" s="127"/>
      <c r="I186" s="19">
        <v>1390</v>
      </c>
      <c r="J186" s="19">
        <v>1390</v>
      </c>
      <c r="K186" s="19">
        <f t="shared" si="4"/>
        <v>0</v>
      </c>
      <c r="L186" s="95"/>
      <c r="M186" s="19">
        <v>1390</v>
      </c>
      <c r="N186" s="19"/>
      <c r="O186" s="19"/>
      <c r="P186" s="19"/>
      <c r="Q186" s="57"/>
      <c r="R186" s="57"/>
      <c r="S186" s="59"/>
      <c r="T186" s="59"/>
      <c r="U186" s="59"/>
      <c r="V186" s="59"/>
      <c r="W186" s="59"/>
      <c r="X186" s="59"/>
      <c r="Y186" s="59"/>
      <c r="Z186" s="64"/>
    </row>
    <row r="187" spans="1:26" s="21" customFormat="1" ht="46.5" outlineLevel="1">
      <c r="A187" s="42" t="s">
        <v>90</v>
      </c>
      <c r="B187" s="127"/>
      <c r="C187" s="51" t="s">
        <v>638</v>
      </c>
      <c r="D187" s="14" t="s">
        <v>699</v>
      </c>
      <c r="E187" s="14">
        <v>15</v>
      </c>
      <c r="F187" s="14">
        <v>15</v>
      </c>
      <c r="G187" s="60">
        <v>2020</v>
      </c>
      <c r="H187" s="127"/>
      <c r="I187" s="19">
        <v>2080.5</v>
      </c>
      <c r="J187" s="19">
        <v>2080.5</v>
      </c>
      <c r="K187" s="19">
        <f t="shared" si="4"/>
        <v>0</v>
      </c>
      <c r="L187" s="82"/>
      <c r="M187" s="19">
        <v>2080.5</v>
      </c>
      <c r="N187" s="19"/>
      <c r="O187" s="19"/>
      <c r="P187" s="19"/>
      <c r="Q187" s="57"/>
      <c r="R187" s="57"/>
      <c r="S187" s="59"/>
      <c r="T187" s="59"/>
      <c r="U187" s="59"/>
      <c r="V187" s="59"/>
      <c r="W187" s="59"/>
      <c r="X187" s="59"/>
      <c r="Y187" s="59"/>
      <c r="Z187" s="64"/>
    </row>
    <row r="188" spans="1:26" s="21" customFormat="1" ht="46.5" outlineLevel="1">
      <c r="A188" s="42" t="s">
        <v>91</v>
      </c>
      <c r="B188" s="127"/>
      <c r="C188" s="51" t="s">
        <v>639</v>
      </c>
      <c r="D188" s="14" t="s">
        <v>699</v>
      </c>
      <c r="E188" s="14">
        <v>20</v>
      </c>
      <c r="F188" s="14">
        <v>20</v>
      </c>
      <c r="G188" s="60">
        <v>2020</v>
      </c>
      <c r="H188" s="127"/>
      <c r="I188" s="19">
        <v>2692.4</v>
      </c>
      <c r="J188" s="19">
        <v>2692.4</v>
      </c>
      <c r="K188" s="19">
        <f t="shared" si="4"/>
        <v>0</v>
      </c>
      <c r="L188" s="82"/>
      <c r="M188" s="19">
        <v>2692.4</v>
      </c>
      <c r="N188" s="19"/>
      <c r="O188" s="19"/>
      <c r="P188" s="19"/>
      <c r="Q188" s="57"/>
      <c r="R188" s="57"/>
      <c r="S188" s="59"/>
      <c r="T188" s="59"/>
      <c r="U188" s="59"/>
      <c r="V188" s="59"/>
      <c r="W188" s="59"/>
      <c r="X188" s="59"/>
      <c r="Y188" s="59"/>
      <c r="Z188" s="64"/>
    </row>
    <row r="189" spans="1:26" s="21" customFormat="1" ht="46.5" outlineLevel="1">
      <c r="A189" s="42" t="s">
        <v>92</v>
      </c>
      <c r="B189" s="127"/>
      <c r="C189" s="51" t="s">
        <v>28</v>
      </c>
      <c r="D189" s="14" t="s">
        <v>699</v>
      </c>
      <c r="E189" s="14">
        <v>21</v>
      </c>
      <c r="F189" s="14">
        <v>21</v>
      </c>
      <c r="G189" s="60">
        <v>2020</v>
      </c>
      <c r="H189" s="127"/>
      <c r="I189" s="19">
        <v>3026.2554</v>
      </c>
      <c r="J189" s="19">
        <v>3026.2554</v>
      </c>
      <c r="K189" s="19">
        <f t="shared" si="4"/>
        <v>0</v>
      </c>
      <c r="L189" s="82"/>
      <c r="M189" s="19">
        <v>3026.2554</v>
      </c>
      <c r="N189" s="19"/>
      <c r="O189" s="19"/>
      <c r="P189" s="19"/>
      <c r="Q189" s="57"/>
      <c r="R189" s="57"/>
      <c r="S189" s="59"/>
      <c r="T189" s="59"/>
      <c r="U189" s="59"/>
      <c r="V189" s="59"/>
      <c r="W189" s="59"/>
      <c r="X189" s="59"/>
      <c r="Y189" s="59"/>
      <c r="Z189" s="64"/>
    </row>
    <row r="190" spans="1:26" s="21" customFormat="1" outlineLevel="1">
      <c r="A190" s="42" t="s">
        <v>93</v>
      </c>
      <c r="B190" s="127"/>
      <c r="C190" s="51" t="s">
        <v>29</v>
      </c>
      <c r="D190" s="14" t="s">
        <v>699</v>
      </c>
      <c r="E190" s="14">
        <v>1</v>
      </c>
      <c r="F190" s="14"/>
      <c r="G190" s="60">
        <v>2020</v>
      </c>
      <c r="H190" s="127"/>
      <c r="I190" s="19">
        <v>73.300850000000011</v>
      </c>
      <c r="J190" s="19"/>
      <c r="K190" s="19">
        <f t="shared" si="4"/>
        <v>-73.300850000000011</v>
      </c>
      <c r="L190" s="93" t="s">
        <v>269</v>
      </c>
      <c r="M190" s="19"/>
      <c r="N190" s="19"/>
      <c r="O190" s="19"/>
      <c r="P190" s="19"/>
      <c r="Q190" s="57"/>
      <c r="R190" s="57"/>
      <c r="S190" s="59"/>
      <c r="T190" s="59"/>
      <c r="U190" s="59"/>
      <c r="V190" s="59"/>
      <c r="W190" s="59"/>
      <c r="X190" s="59"/>
      <c r="Y190" s="59"/>
      <c r="Z190" s="64"/>
    </row>
    <row r="191" spans="1:26" s="21" customFormat="1" ht="69.75" outlineLevel="1">
      <c r="A191" s="42" t="s">
        <v>94</v>
      </c>
      <c r="B191" s="127"/>
      <c r="C191" s="51" t="s">
        <v>640</v>
      </c>
      <c r="D191" s="14" t="s">
        <v>699</v>
      </c>
      <c r="E191" s="14">
        <v>30</v>
      </c>
      <c r="F191" s="14">
        <v>30</v>
      </c>
      <c r="G191" s="60">
        <v>2020</v>
      </c>
      <c r="H191" s="127"/>
      <c r="I191" s="19">
        <v>4044</v>
      </c>
      <c r="J191" s="19">
        <v>4044</v>
      </c>
      <c r="K191" s="19">
        <f t="shared" si="4"/>
        <v>0</v>
      </c>
      <c r="L191" s="94"/>
      <c r="M191" s="19">
        <v>4044</v>
      </c>
      <c r="N191" s="19"/>
      <c r="O191" s="19"/>
      <c r="P191" s="19"/>
      <c r="Q191" s="57"/>
      <c r="R191" s="57"/>
      <c r="S191" s="59"/>
      <c r="T191" s="59"/>
      <c r="U191" s="59"/>
      <c r="V191" s="59"/>
      <c r="W191" s="59"/>
      <c r="X191" s="59"/>
      <c r="Y191" s="59"/>
      <c r="Z191" s="64"/>
    </row>
    <row r="192" spans="1:26" s="21" customFormat="1" outlineLevel="1">
      <c r="A192" s="42" t="s">
        <v>95</v>
      </c>
      <c r="B192" s="127"/>
      <c r="C192" s="51" t="s">
        <v>641</v>
      </c>
      <c r="D192" s="14" t="s">
        <v>699</v>
      </c>
      <c r="E192" s="14">
        <v>91</v>
      </c>
      <c r="F192" s="14">
        <v>91</v>
      </c>
      <c r="G192" s="60">
        <v>2020</v>
      </c>
      <c r="H192" s="127"/>
      <c r="I192" s="19">
        <v>40677</v>
      </c>
      <c r="J192" s="19">
        <v>40677</v>
      </c>
      <c r="K192" s="19">
        <f t="shared" si="4"/>
        <v>0</v>
      </c>
      <c r="L192" s="95"/>
      <c r="M192" s="19">
        <v>40677</v>
      </c>
      <c r="N192" s="19"/>
      <c r="O192" s="19"/>
      <c r="P192" s="19"/>
      <c r="Q192" s="57"/>
      <c r="R192" s="57"/>
      <c r="S192" s="59"/>
      <c r="T192" s="59"/>
      <c r="U192" s="59"/>
      <c r="V192" s="59"/>
      <c r="W192" s="59"/>
      <c r="X192" s="59"/>
      <c r="Y192" s="59"/>
      <c r="Z192" s="64"/>
    </row>
    <row r="193" spans="1:26" s="21" customFormat="1" outlineLevel="1">
      <c r="A193" s="42" t="s">
        <v>96</v>
      </c>
      <c r="B193" s="127"/>
      <c r="C193" s="51" t="s">
        <v>642</v>
      </c>
      <c r="D193" s="14" t="s">
        <v>699</v>
      </c>
      <c r="E193" s="14">
        <v>15</v>
      </c>
      <c r="F193" s="14">
        <v>15</v>
      </c>
      <c r="G193" s="60">
        <v>2020</v>
      </c>
      <c r="H193" s="127"/>
      <c r="I193" s="19">
        <v>345</v>
      </c>
      <c r="J193" s="19">
        <v>345</v>
      </c>
      <c r="K193" s="19">
        <f t="shared" si="4"/>
        <v>0</v>
      </c>
      <c r="L193" s="82"/>
      <c r="M193" s="19">
        <v>345</v>
      </c>
      <c r="N193" s="19"/>
      <c r="O193" s="19"/>
      <c r="P193" s="19"/>
      <c r="Q193" s="57"/>
      <c r="R193" s="57"/>
      <c r="S193" s="59"/>
      <c r="T193" s="59"/>
      <c r="U193" s="59"/>
      <c r="V193" s="59"/>
      <c r="W193" s="59"/>
      <c r="X193" s="59"/>
      <c r="Y193" s="59"/>
      <c r="Z193" s="64"/>
    </row>
    <row r="194" spans="1:26" s="21" customFormat="1" outlineLevel="1">
      <c r="A194" s="42" t="s">
        <v>97</v>
      </c>
      <c r="B194" s="127"/>
      <c r="C194" s="51" t="s">
        <v>643</v>
      </c>
      <c r="D194" s="14" t="s">
        <v>699</v>
      </c>
      <c r="E194" s="14">
        <v>9</v>
      </c>
      <c r="F194" s="14">
        <v>9</v>
      </c>
      <c r="G194" s="60">
        <v>2020</v>
      </c>
      <c r="H194" s="127"/>
      <c r="I194" s="19">
        <v>207</v>
      </c>
      <c r="J194" s="19">
        <v>207</v>
      </c>
      <c r="K194" s="19">
        <f t="shared" si="4"/>
        <v>0</v>
      </c>
      <c r="L194" s="82"/>
      <c r="M194" s="19">
        <v>207</v>
      </c>
      <c r="N194" s="19"/>
      <c r="O194" s="19"/>
      <c r="P194" s="19"/>
      <c r="Q194" s="57"/>
      <c r="R194" s="57"/>
      <c r="S194" s="59"/>
      <c r="T194" s="59"/>
      <c r="U194" s="59"/>
      <c r="V194" s="59"/>
      <c r="W194" s="59"/>
      <c r="X194" s="59"/>
      <c r="Y194" s="59"/>
      <c r="Z194" s="64"/>
    </row>
    <row r="195" spans="1:26" s="21" customFormat="1" outlineLevel="1">
      <c r="A195" s="42" t="s">
        <v>98</v>
      </c>
      <c r="B195" s="127"/>
      <c r="C195" s="51" t="s">
        <v>644</v>
      </c>
      <c r="D195" s="14" t="s">
        <v>699</v>
      </c>
      <c r="E195" s="14">
        <v>3</v>
      </c>
      <c r="F195" s="14">
        <v>3</v>
      </c>
      <c r="G195" s="60">
        <v>2020</v>
      </c>
      <c r="H195" s="127"/>
      <c r="I195" s="19">
        <v>69.3</v>
      </c>
      <c r="J195" s="19">
        <v>69.3</v>
      </c>
      <c r="K195" s="19">
        <f t="shared" si="4"/>
        <v>0</v>
      </c>
      <c r="L195" s="82"/>
      <c r="M195" s="19">
        <v>69.3</v>
      </c>
      <c r="N195" s="19"/>
      <c r="O195" s="19"/>
      <c r="P195" s="19"/>
      <c r="Q195" s="57"/>
      <c r="R195" s="57"/>
      <c r="S195" s="59"/>
      <c r="T195" s="59"/>
      <c r="U195" s="59"/>
      <c r="V195" s="59"/>
      <c r="W195" s="59"/>
      <c r="X195" s="59"/>
      <c r="Y195" s="59"/>
      <c r="Z195" s="64"/>
    </row>
    <row r="196" spans="1:26" s="21" customFormat="1" ht="46.5" outlineLevel="1">
      <c r="A196" s="42" t="s">
        <v>99</v>
      </c>
      <c r="B196" s="127"/>
      <c r="C196" s="51" t="s">
        <v>645</v>
      </c>
      <c r="D196" s="14" t="s">
        <v>699</v>
      </c>
      <c r="E196" s="14">
        <v>4</v>
      </c>
      <c r="F196" s="14">
        <v>4</v>
      </c>
      <c r="G196" s="60">
        <v>2020</v>
      </c>
      <c r="H196" s="127"/>
      <c r="I196" s="19">
        <v>421.78399999999999</v>
      </c>
      <c r="J196" s="19">
        <v>421.78399999999999</v>
      </c>
      <c r="K196" s="19">
        <f t="shared" si="4"/>
        <v>0</v>
      </c>
      <c r="L196" s="82"/>
      <c r="M196" s="19">
        <v>421.78399999999999</v>
      </c>
      <c r="N196" s="19"/>
      <c r="O196" s="19"/>
      <c r="P196" s="19"/>
      <c r="Q196" s="57"/>
      <c r="R196" s="57"/>
      <c r="S196" s="59"/>
      <c r="T196" s="59"/>
      <c r="U196" s="59"/>
      <c r="V196" s="59"/>
      <c r="W196" s="59"/>
      <c r="X196" s="59"/>
      <c r="Y196" s="59"/>
      <c r="Z196" s="64"/>
    </row>
    <row r="197" spans="1:26" s="21" customFormat="1" ht="46.5" outlineLevel="1">
      <c r="A197" s="42" t="s">
        <v>100</v>
      </c>
      <c r="B197" s="127"/>
      <c r="C197" s="51" t="s">
        <v>646</v>
      </c>
      <c r="D197" s="14" t="s">
        <v>699</v>
      </c>
      <c r="E197" s="14">
        <v>5</v>
      </c>
      <c r="F197" s="14">
        <v>5</v>
      </c>
      <c r="G197" s="60">
        <v>2020</v>
      </c>
      <c r="H197" s="127"/>
      <c r="I197" s="19">
        <v>532.17999999999995</v>
      </c>
      <c r="J197" s="19">
        <v>532.17999999999995</v>
      </c>
      <c r="K197" s="19">
        <f t="shared" si="4"/>
        <v>0</v>
      </c>
      <c r="L197" s="82"/>
      <c r="M197" s="19">
        <v>532.17999999999995</v>
      </c>
      <c r="N197" s="19"/>
      <c r="O197" s="19"/>
      <c r="P197" s="19"/>
      <c r="Q197" s="57"/>
      <c r="R197" s="57"/>
      <c r="S197" s="59"/>
      <c r="T197" s="59"/>
      <c r="U197" s="59"/>
      <c r="V197" s="59"/>
      <c r="W197" s="59"/>
      <c r="X197" s="59"/>
      <c r="Y197" s="59"/>
      <c r="Z197" s="64"/>
    </row>
    <row r="198" spans="1:26" s="21" customFormat="1" ht="46.5" outlineLevel="1">
      <c r="A198" s="42" t="s">
        <v>101</v>
      </c>
      <c r="B198" s="127"/>
      <c r="C198" s="51" t="s">
        <v>647</v>
      </c>
      <c r="D198" s="14" t="s">
        <v>699</v>
      </c>
      <c r="E198" s="14">
        <v>68</v>
      </c>
      <c r="F198" s="14">
        <v>68</v>
      </c>
      <c r="G198" s="60">
        <v>2020</v>
      </c>
      <c r="H198" s="127"/>
      <c r="I198" s="19">
        <v>7177.06</v>
      </c>
      <c r="J198" s="19">
        <v>7177.06</v>
      </c>
      <c r="K198" s="19">
        <f t="shared" si="4"/>
        <v>0</v>
      </c>
      <c r="L198" s="82"/>
      <c r="M198" s="19">
        <v>7177.06</v>
      </c>
      <c r="N198" s="19"/>
      <c r="O198" s="19"/>
      <c r="P198" s="19"/>
      <c r="Q198" s="57"/>
      <c r="R198" s="57"/>
      <c r="S198" s="59"/>
      <c r="T198" s="59"/>
      <c r="U198" s="59"/>
      <c r="V198" s="59"/>
      <c r="W198" s="59"/>
      <c r="X198" s="59"/>
      <c r="Y198" s="59"/>
      <c r="Z198" s="64"/>
    </row>
    <row r="199" spans="1:26" s="21" customFormat="1" ht="116.25" outlineLevel="1">
      <c r="A199" s="42" t="s">
        <v>102</v>
      </c>
      <c r="B199" s="127"/>
      <c r="C199" s="51" t="s">
        <v>648</v>
      </c>
      <c r="D199" s="74" t="s">
        <v>725</v>
      </c>
      <c r="E199" s="14">
        <v>1</v>
      </c>
      <c r="F199" s="14"/>
      <c r="G199" s="60">
        <v>2020</v>
      </c>
      <c r="H199" s="127"/>
      <c r="I199" s="19">
        <v>2523.3183199999999</v>
      </c>
      <c r="J199" s="19"/>
      <c r="K199" s="19">
        <f t="shared" si="4"/>
        <v>-2523.3183199999999</v>
      </c>
      <c r="L199" s="93" t="s">
        <v>269</v>
      </c>
      <c r="M199" s="19"/>
      <c r="N199" s="19"/>
      <c r="O199" s="19"/>
      <c r="P199" s="19"/>
      <c r="Q199" s="57"/>
      <c r="R199" s="57"/>
      <c r="S199" s="59"/>
      <c r="T199" s="59"/>
      <c r="U199" s="59"/>
      <c r="V199" s="59"/>
      <c r="W199" s="59"/>
      <c r="X199" s="59"/>
      <c r="Y199" s="59"/>
      <c r="Z199" s="64"/>
    </row>
    <row r="200" spans="1:26" s="21" customFormat="1" ht="46.5" outlineLevel="1">
      <c r="A200" s="42" t="s">
        <v>103</v>
      </c>
      <c r="B200" s="127"/>
      <c r="C200" s="51" t="s">
        <v>30</v>
      </c>
      <c r="D200" s="14" t="s">
        <v>699</v>
      </c>
      <c r="E200" s="14">
        <v>2</v>
      </c>
      <c r="F200" s="14"/>
      <c r="G200" s="60">
        <v>2020</v>
      </c>
      <c r="H200" s="127"/>
      <c r="I200" s="19">
        <v>145.01760000000002</v>
      </c>
      <c r="J200" s="19"/>
      <c r="K200" s="19">
        <f t="shared" si="4"/>
        <v>-145.01760000000002</v>
      </c>
      <c r="L200" s="94"/>
      <c r="M200" s="19"/>
      <c r="N200" s="19"/>
      <c r="O200" s="19"/>
      <c r="P200" s="19"/>
      <c r="Q200" s="57"/>
      <c r="R200" s="57"/>
      <c r="S200" s="59"/>
      <c r="T200" s="59"/>
      <c r="U200" s="59"/>
      <c r="V200" s="59"/>
      <c r="W200" s="59"/>
      <c r="X200" s="59"/>
      <c r="Y200" s="59"/>
      <c r="Z200" s="64"/>
    </row>
    <row r="201" spans="1:26" s="21" customFormat="1" ht="69.75" outlineLevel="1">
      <c r="A201" s="42" t="s">
        <v>104</v>
      </c>
      <c r="B201" s="127"/>
      <c r="C201" s="51" t="s">
        <v>649</v>
      </c>
      <c r="D201" s="14" t="s">
        <v>699</v>
      </c>
      <c r="E201" s="14">
        <v>5</v>
      </c>
      <c r="F201" s="14">
        <v>2</v>
      </c>
      <c r="G201" s="60">
        <v>2020</v>
      </c>
      <c r="H201" s="127"/>
      <c r="I201" s="19">
        <v>11550.775</v>
      </c>
      <c r="J201" s="19">
        <v>11165</v>
      </c>
      <c r="K201" s="19">
        <f t="shared" si="4"/>
        <v>-385.77499999999964</v>
      </c>
      <c r="L201" s="95"/>
      <c r="M201" s="19">
        <v>11165</v>
      </c>
      <c r="N201" s="19"/>
      <c r="O201" s="19"/>
      <c r="P201" s="19"/>
      <c r="Q201" s="57"/>
      <c r="R201" s="57"/>
      <c r="S201" s="59"/>
      <c r="T201" s="59"/>
      <c r="U201" s="59"/>
      <c r="V201" s="59"/>
      <c r="W201" s="59"/>
      <c r="X201" s="59"/>
      <c r="Y201" s="59"/>
      <c r="Z201" s="64"/>
    </row>
    <row r="202" spans="1:26" s="21" customFormat="1" ht="46.5" outlineLevel="1">
      <c r="A202" s="42" t="s">
        <v>105</v>
      </c>
      <c r="B202" s="127"/>
      <c r="C202" s="51" t="s">
        <v>650</v>
      </c>
      <c r="D202" s="14" t="s">
        <v>699</v>
      </c>
      <c r="E202" s="14">
        <v>2</v>
      </c>
      <c r="F202" s="14">
        <v>2</v>
      </c>
      <c r="G202" s="60">
        <v>2020</v>
      </c>
      <c r="H202" s="127"/>
      <c r="I202" s="19">
        <v>74.208119999999994</v>
      </c>
      <c r="J202" s="19">
        <v>74.208119999999994</v>
      </c>
      <c r="K202" s="19">
        <f t="shared" si="4"/>
        <v>0</v>
      </c>
      <c r="L202" s="82"/>
      <c r="M202" s="19">
        <v>74.208119999999994</v>
      </c>
      <c r="N202" s="19"/>
      <c r="O202" s="19"/>
      <c r="P202" s="19"/>
      <c r="Q202" s="57"/>
      <c r="R202" s="57"/>
      <c r="S202" s="59"/>
      <c r="T202" s="59"/>
      <c r="U202" s="59"/>
      <c r="V202" s="59"/>
      <c r="W202" s="59"/>
      <c r="X202" s="59"/>
      <c r="Y202" s="59"/>
      <c r="Z202" s="64"/>
    </row>
    <row r="203" spans="1:26" s="21" customFormat="1" outlineLevel="1">
      <c r="A203" s="42" t="s">
        <v>106</v>
      </c>
      <c r="B203" s="127"/>
      <c r="C203" s="51" t="s">
        <v>31</v>
      </c>
      <c r="D203" s="14" t="s">
        <v>699</v>
      </c>
      <c r="E203" s="14">
        <v>40</v>
      </c>
      <c r="F203" s="14">
        <v>40</v>
      </c>
      <c r="G203" s="60">
        <v>2020</v>
      </c>
      <c r="H203" s="127"/>
      <c r="I203" s="19">
        <v>12828.193600000002</v>
      </c>
      <c r="J203" s="19">
        <v>12544</v>
      </c>
      <c r="K203" s="19">
        <f t="shared" si="4"/>
        <v>-284.19360000000233</v>
      </c>
      <c r="L203" s="82" t="s">
        <v>283</v>
      </c>
      <c r="M203" s="19">
        <v>12544</v>
      </c>
      <c r="N203" s="19"/>
      <c r="O203" s="19"/>
      <c r="P203" s="19"/>
      <c r="Q203" s="57"/>
      <c r="R203" s="57"/>
      <c r="S203" s="59"/>
      <c r="T203" s="59"/>
      <c r="U203" s="59"/>
      <c r="V203" s="59"/>
      <c r="W203" s="59"/>
      <c r="X203" s="59"/>
      <c r="Y203" s="59"/>
      <c r="Z203" s="64"/>
    </row>
    <row r="204" spans="1:26" s="21" customFormat="1" ht="46.5" customHeight="1" outlineLevel="1">
      <c r="A204" s="42" t="s">
        <v>107</v>
      </c>
      <c r="B204" s="127"/>
      <c r="C204" s="51" t="s">
        <v>651</v>
      </c>
      <c r="D204" s="14" t="s">
        <v>699</v>
      </c>
      <c r="E204" s="14">
        <v>11</v>
      </c>
      <c r="F204" s="14">
        <v>11</v>
      </c>
      <c r="G204" s="60">
        <v>2020</v>
      </c>
      <c r="H204" s="127"/>
      <c r="I204" s="19">
        <v>8084.6666999999989</v>
      </c>
      <c r="J204" s="19">
        <v>8084.6666999999989</v>
      </c>
      <c r="K204" s="19">
        <f t="shared" si="4"/>
        <v>0</v>
      </c>
      <c r="L204" s="82"/>
      <c r="M204" s="19">
        <v>8084.6666999999989</v>
      </c>
      <c r="N204" s="19"/>
      <c r="O204" s="19"/>
      <c r="P204" s="19"/>
      <c r="Q204" s="57"/>
      <c r="R204" s="57"/>
      <c r="S204" s="59"/>
      <c r="T204" s="59"/>
      <c r="U204" s="59"/>
      <c r="V204" s="59"/>
      <c r="W204" s="59"/>
      <c r="X204" s="59"/>
      <c r="Y204" s="59"/>
      <c r="Z204" s="64"/>
    </row>
    <row r="205" spans="1:26" s="21" customFormat="1" ht="46.5" outlineLevel="1">
      <c r="A205" s="42" t="s">
        <v>108</v>
      </c>
      <c r="B205" s="127"/>
      <c r="C205" s="51" t="s">
        <v>652</v>
      </c>
      <c r="D205" s="74" t="s">
        <v>725</v>
      </c>
      <c r="E205" s="14">
        <v>1</v>
      </c>
      <c r="F205" s="14">
        <v>1</v>
      </c>
      <c r="G205" s="60">
        <v>2020</v>
      </c>
      <c r="H205" s="127"/>
      <c r="I205" s="19">
        <v>359.7</v>
      </c>
      <c r="J205" s="19">
        <v>359.7</v>
      </c>
      <c r="K205" s="19">
        <f t="shared" si="4"/>
        <v>0</v>
      </c>
      <c r="L205" s="82"/>
      <c r="M205" s="19">
        <v>359.7</v>
      </c>
      <c r="N205" s="19"/>
      <c r="O205" s="19"/>
      <c r="P205" s="19"/>
      <c r="Q205" s="57"/>
      <c r="R205" s="57"/>
      <c r="S205" s="59"/>
      <c r="T205" s="59"/>
      <c r="U205" s="59"/>
      <c r="V205" s="59"/>
      <c r="W205" s="59"/>
      <c r="X205" s="59"/>
      <c r="Y205" s="59"/>
      <c r="Z205" s="64"/>
    </row>
    <row r="206" spans="1:26" s="21" customFormat="1" ht="69.75" outlineLevel="1">
      <c r="A206" s="42" t="s">
        <v>109</v>
      </c>
      <c r="B206" s="127"/>
      <c r="C206" s="51" t="s">
        <v>653</v>
      </c>
      <c r="D206" s="74" t="s">
        <v>725</v>
      </c>
      <c r="E206" s="14">
        <v>2</v>
      </c>
      <c r="F206" s="14">
        <v>2</v>
      </c>
      <c r="G206" s="60">
        <v>2020</v>
      </c>
      <c r="H206" s="127"/>
      <c r="I206" s="19">
        <v>779.4</v>
      </c>
      <c r="J206" s="19">
        <v>779.4</v>
      </c>
      <c r="K206" s="19">
        <f t="shared" si="4"/>
        <v>0</v>
      </c>
      <c r="L206" s="82"/>
      <c r="M206" s="19">
        <v>779.4</v>
      </c>
      <c r="N206" s="39"/>
      <c r="O206" s="39"/>
      <c r="P206" s="39"/>
      <c r="Q206" s="57"/>
      <c r="R206" s="57"/>
      <c r="S206" s="59"/>
      <c r="T206" s="59"/>
      <c r="U206" s="59"/>
      <c r="V206" s="59"/>
      <c r="W206" s="59"/>
      <c r="X206" s="59"/>
      <c r="Y206" s="59"/>
      <c r="Z206" s="64"/>
    </row>
    <row r="207" spans="1:26" s="21" customFormat="1" ht="69.75" outlineLevel="1">
      <c r="A207" s="42" t="s">
        <v>110</v>
      </c>
      <c r="B207" s="127"/>
      <c r="C207" s="51" t="s">
        <v>654</v>
      </c>
      <c r="D207" s="14" t="s">
        <v>699</v>
      </c>
      <c r="E207" s="14">
        <v>21</v>
      </c>
      <c r="F207" s="14"/>
      <c r="G207" s="60">
        <v>2020</v>
      </c>
      <c r="H207" s="127"/>
      <c r="I207" s="19">
        <v>1098.3</v>
      </c>
      <c r="J207" s="19"/>
      <c r="K207" s="19">
        <f t="shared" si="4"/>
        <v>-1098.3</v>
      </c>
      <c r="L207" s="93" t="s">
        <v>269</v>
      </c>
      <c r="M207" s="19"/>
      <c r="N207" s="19"/>
      <c r="O207" s="19"/>
      <c r="P207" s="19"/>
      <c r="Q207" s="57"/>
      <c r="R207" s="57"/>
      <c r="S207" s="59"/>
      <c r="T207" s="59"/>
      <c r="U207" s="59"/>
      <c r="V207" s="59"/>
      <c r="W207" s="59"/>
      <c r="X207" s="59"/>
      <c r="Y207" s="59"/>
      <c r="Z207" s="64"/>
    </row>
    <row r="208" spans="1:26" s="21" customFormat="1" ht="69.75" outlineLevel="1">
      <c r="A208" s="42" t="s">
        <v>111</v>
      </c>
      <c r="B208" s="127"/>
      <c r="C208" s="51" t="s">
        <v>655</v>
      </c>
      <c r="D208" s="14" t="s">
        <v>699</v>
      </c>
      <c r="E208" s="14">
        <v>10</v>
      </c>
      <c r="F208" s="14"/>
      <c r="G208" s="60">
        <v>2020</v>
      </c>
      <c r="H208" s="127"/>
      <c r="I208" s="19">
        <v>523</v>
      </c>
      <c r="J208" s="19"/>
      <c r="K208" s="19">
        <f t="shared" si="4"/>
        <v>-523</v>
      </c>
      <c r="L208" s="94"/>
      <c r="M208" s="19"/>
      <c r="N208" s="19"/>
      <c r="O208" s="19"/>
      <c r="P208" s="19"/>
      <c r="Q208" s="57"/>
      <c r="R208" s="57"/>
      <c r="S208" s="59"/>
      <c r="T208" s="59"/>
      <c r="U208" s="59"/>
      <c r="V208" s="59"/>
      <c r="W208" s="59"/>
      <c r="X208" s="59"/>
      <c r="Y208" s="59"/>
      <c r="Z208" s="64"/>
    </row>
    <row r="209" spans="1:26" s="21" customFormat="1" ht="69.75" outlineLevel="1">
      <c r="A209" s="42" t="s">
        <v>112</v>
      </c>
      <c r="B209" s="127"/>
      <c r="C209" s="51" t="s">
        <v>656</v>
      </c>
      <c r="D209" s="14" t="s">
        <v>699</v>
      </c>
      <c r="E209" s="14">
        <v>3</v>
      </c>
      <c r="F209" s="14">
        <v>3</v>
      </c>
      <c r="G209" s="60">
        <v>2020</v>
      </c>
      <c r="H209" s="127"/>
      <c r="I209" s="19">
        <v>42300</v>
      </c>
      <c r="J209" s="19">
        <v>42300</v>
      </c>
      <c r="K209" s="19">
        <f t="shared" si="4"/>
        <v>0</v>
      </c>
      <c r="L209" s="95"/>
      <c r="M209" s="19">
        <v>42300</v>
      </c>
      <c r="N209" s="19"/>
      <c r="O209" s="19"/>
      <c r="P209" s="19"/>
      <c r="Q209" s="57"/>
      <c r="R209" s="57"/>
      <c r="S209" s="59"/>
      <c r="T209" s="59"/>
      <c r="U209" s="59"/>
      <c r="V209" s="59"/>
      <c r="W209" s="59"/>
      <c r="X209" s="59"/>
      <c r="Y209" s="59"/>
      <c r="Z209" s="64"/>
    </row>
    <row r="210" spans="1:26" s="21" customFormat="1" ht="69.75" outlineLevel="1">
      <c r="A210" s="42" t="s">
        <v>113</v>
      </c>
      <c r="B210" s="127"/>
      <c r="C210" s="51" t="s">
        <v>657</v>
      </c>
      <c r="D210" s="14" t="s">
        <v>699</v>
      </c>
      <c r="E210" s="14">
        <v>15</v>
      </c>
      <c r="F210" s="14">
        <v>15</v>
      </c>
      <c r="G210" s="60">
        <v>2020</v>
      </c>
      <c r="H210" s="127"/>
      <c r="I210" s="19">
        <v>1890</v>
      </c>
      <c r="J210" s="19">
        <v>1890</v>
      </c>
      <c r="K210" s="19">
        <f t="shared" si="4"/>
        <v>0</v>
      </c>
      <c r="L210" s="82"/>
      <c r="M210" s="19">
        <v>1890</v>
      </c>
      <c r="N210" s="19"/>
      <c r="O210" s="19"/>
      <c r="P210" s="19"/>
      <c r="Q210" s="57"/>
      <c r="R210" s="57"/>
      <c r="S210" s="59"/>
      <c r="T210" s="59"/>
      <c r="U210" s="59"/>
      <c r="V210" s="59"/>
      <c r="W210" s="59"/>
      <c r="X210" s="59"/>
      <c r="Y210" s="59"/>
      <c r="Z210" s="64"/>
    </row>
    <row r="211" spans="1:26" s="21" customFormat="1" ht="46.5" outlineLevel="1">
      <c r="A211" s="42" t="s">
        <v>114</v>
      </c>
      <c r="B211" s="127"/>
      <c r="C211" s="51" t="s">
        <v>658</v>
      </c>
      <c r="D211" s="14" t="s">
        <v>699</v>
      </c>
      <c r="E211" s="14">
        <v>10</v>
      </c>
      <c r="F211" s="14">
        <v>10</v>
      </c>
      <c r="G211" s="60">
        <v>2020</v>
      </c>
      <c r="H211" s="127"/>
      <c r="I211" s="19">
        <v>598.12</v>
      </c>
      <c r="J211" s="19">
        <v>598.12</v>
      </c>
      <c r="K211" s="19">
        <f t="shared" si="4"/>
        <v>0</v>
      </c>
      <c r="L211" s="82"/>
      <c r="M211" s="19">
        <v>598.12</v>
      </c>
      <c r="N211" s="19"/>
      <c r="O211" s="19"/>
      <c r="P211" s="19"/>
      <c r="Q211" s="57"/>
      <c r="R211" s="57"/>
      <c r="S211" s="59"/>
      <c r="T211" s="59"/>
      <c r="U211" s="59"/>
      <c r="V211" s="59"/>
      <c r="W211" s="59"/>
      <c r="X211" s="59"/>
      <c r="Y211" s="59"/>
      <c r="Z211" s="64"/>
    </row>
    <row r="212" spans="1:26" s="21" customFormat="1" outlineLevel="1">
      <c r="A212" s="42" t="s">
        <v>115</v>
      </c>
      <c r="B212" s="127"/>
      <c r="C212" s="51" t="s">
        <v>659</v>
      </c>
      <c r="D212" s="14" t="s">
        <v>699</v>
      </c>
      <c r="E212" s="14">
        <v>10</v>
      </c>
      <c r="F212" s="14">
        <v>10</v>
      </c>
      <c r="G212" s="60">
        <v>2020</v>
      </c>
      <c r="H212" s="127"/>
      <c r="I212" s="19">
        <v>5540.4040000000005</v>
      </c>
      <c r="J212" s="19">
        <v>5540.4040000000005</v>
      </c>
      <c r="K212" s="19">
        <f t="shared" si="4"/>
        <v>0</v>
      </c>
      <c r="L212" s="82"/>
      <c r="M212" s="19">
        <v>5540.4040000000005</v>
      </c>
      <c r="N212" s="19"/>
      <c r="O212" s="19"/>
      <c r="P212" s="19"/>
      <c r="Q212" s="57"/>
      <c r="R212" s="57"/>
      <c r="S212" s="59"/>
      <c r="T212" s="59"/>
      <c r="U212" s="59"/>
      <c r="V212" s="59"/>
      <c r="W212" s="59"/>
      <c r="X212" s="59"/>
      <c r="Y212" s="59"/>
      <c r="Z212" s="64"/>
    </row>
    <row r="213" spans="1:26" s="21" customFormat="1" ht="69.75" outlineLevel="1">
      <c r="A213" s="42" t="s">
        <v>116</v>
      </c>
      <c r="B213" s="127"/>
      <c r="C213" s="51" t="s">
        <v>660</v>
      </c>
      <c r="D213" s="14" t="s">
        <v>699</v>
      </c>
      <c r="E213" s="14">
        <v>3</v>
      </c>
      <c r="F213" s="14">
        <v>3</v>
      </c>
      <c r="G213" s="60">
        <v>2020</v>
      </c>
      <c r="H213" s="127"/>
      <c r="I213" s="19">
        <v>2567.1</v>
      </c>
      <c r="J213" s="19">
        <v>2561.6999999999998</v>
      </c>
      <c r="K213" s="19">
        <f t="shared" si="4"/>
        <v>-5.4000000000000909</v>
      </c>
      <c r="L213" s="82" t="s">
        <v>283</v>
      </c>
      <c r="M213" s="19">
        <v>2561.6999999999998</v>
      </c>
      <c r="N213" s="19"/>
      <c r="O213" s="19"/>
      <c r="P213" s="19"/>
      <c r="Q213" s="57"/>
      <c r="R213" s="57"/>
      <c r="S213" s="59"/>
      <c r="T213" s="59"/>
      <c r="U213" s="59"/>
      <c r="V213" s="59"/>
      <c r="W213" s="59"/>
      <c r="X213" s="59"/>
      <c r="Y213" s="59"/>
      <c r="Z213" s="64"/>
    </row>
    <row r="214" spans="1:26" s="21" customFormat="1" ht="69.75" outlineLevel="1">
      <c r="A214" s="42" t="s">
        <v>117</v>
      </c>
      <c r="B214" s="127"/>
      <c r="C214" s="51" t="s">
        <v>661</v>
      </c>
      <c r="D214" s="14" t="s">
        <v>699</v>
      </c>
      <c r="E214" s="14">
        <v>3</v>
      </c>
      <c r="F214" s="14">
        <v>3</v>
      </c>
      <c r="G214" s="60">
        <v>2020</v>
      </c>
      <c r="H214" s="127"/>
      <c r="I214" s="19">
        <v>2561.6999999999998</v>
      </c>
      <c r="J214" s="19">
        <v>2561.6999999999998</v>
      </c>
      <c r="K214" s="19">
        <f t="shared" si="4"/>
        <v>0</v>
      </c>
      <c r="L214" s="82"/>
      <c r="M214" s="19">
        <v>2561.6999999999998</v>
      </c>
      <c r="N214" s="19"/>
      <c r="O214" s="19"/>
      <c r="P214" s="19"/>
      <c r="Q214" s="57"/>
      <c r="R214" s="57"/>
      <c r="S214" s="59"/>
      <c r="T214" s="59"/>
      <c r="U214" s="59"/>
      <c r="V214" s="59"/>
      <c r="W214" s="59"/>
      <c r="X214" s="59"/>
      <c r="Y214" s="59"/>
      <c r="Z214" s="64"/>
    </row>
    <row r="215" spans="1:26" s="21" customFormat="1" ht="69.75" outlineLevel="1">
      <c r="A215" s="42" t="s">
        <v>118</v>
      </c>
      <c r="B215" s="127"/>
      <c r="C215" s="51" t="s">
        <v>662</v>
      </c>
      <c r="D215" s="14" t="s">
        <v>699</v>
      </c>
      <c r="E215" s="14">
        <v>3</v>
      </c>
      <c r="F215" s="14">
        <v>3</v>
      </c>
      <c r="G215" s="60">
        <v>2020</v>
      </c>
      <c r="H215" s="127"/>
      <c r="I215" s="19">
        <v>2561.6999999999998</v>
      </c>
      <c r="J215" s="19">
        <v>2561.6999999999998</v>
      </c>
      <c r="K215" s="19">
        <f t="shared" si="4"/>
        <v>0</v>
      </c>
      <c r="L215" s="82"/>
      <c r="M215" s="19">
        <v>2561.6999999999998</v>
      </c>
      <c r="N215" s="19"/>
      <c r="O215" s="19"/>
      <c r="P215" s="19"/>
      <c r="Q215" s="57"/>
      <c r="R215" s="57"/>
      <c r="S215" s="59"/>
      <c r="T215" s="59"/>
      <c r="U215" s="59"/>
      <c r="V215" s="59"/>
      <c r="W215" s="59"/>
      <c r="X215" s="59"/>
      <c r="Y215" s="59"/>
      <c r="Z215" s="64"/>
    </row>
    <row r="216" spans="1:26" s="21" customFormat="1" ht="46.5" outlineLevel="1">
      <c r="A216" s="42" t="s">
        <v>119</v>
      </c>
      <c r="B216" s="127"/>
      <c r="C216" s="51" t="s">
        <v>663</v>
      </c>
      <c r="D216" s="14" t="s">
        <v>699</v>
      </c>
      <c r="E216" s="14">
        <v>79</v>
      </c>
      <c r="F216" s="14">
        <v>79</v>
      </c>
      <c r="G216" s="60">
        <v>2020</v>
      </c>
      <c r="H216" s="127"/>
      <c r="I216" s="19">
        <v>8368.7070000000003</v>
      </c>
      <c r="J216" s="19">
        <v>8368.7070000000003</v>
      </c>
      <c r="K216" s="19">
        <f t="shared" si="4"/>
        <v>0</v>
      </c>
      <c r="L216" s="82"/>
      <c r="M216" s="19">
        <v>8368.7070000000003</v>
      </c>
      <c r="N216" s="19"/>
      <c r="O216" s="19"/>
      <c r="P216" s="19"/>
      <c r="Q216" s="57"/>
      <c r="R216" s="57"/>
      <c r="S216" s="59"/>
      <c r="T216" s="59"/>
      <c r="U216" s="59"/>
      <c r="V216" s="59"/>
      <c r="W216" s="59"/>
      <c r="X216" s="59"/>
      <c r="Y216" s="59"/>
      <c r="Z216" s="64"/>
    </row>
    <row r="217" spans="1:26" s="21" customFormat="1" outlineLevel="1">
      <c r="A217" s="42" t="s">
        <v>120</v>
      </c>
      <c r="B217" s="127"/>
      <c r="C217" s="51" t="s">
        <v>664</v>
      </c>
      <c r="D217" s="14" t="s">
        <v>699</v>
      </c>
      <c r="E217" s="14">
        <v>3</v>
      </c>
      <c r="F217" s="14">
        <v>3</v>
      </c>
      <c r="G217" s="60">
        <v>2020</v>
      </c>
      <c r="H217" s="127"/>
      <c r="I217" s="19">
        <v>739.36874999999998</v>
      </c>
      <c r="J217" s="19">
        <v>735.96695999999997</v>
      </c>
      <c r="K217" s="19">
        <f t="shared" si="4"/>
        <v>-3.4017900000000054</v>
      </c>
      <c r="L217" s="82" t="s">
        <v>283</v>
      </c>
      <c r="M217" s="19">
        <v>735.96695999999997</v>
      </c>
      <c r="N217" s="19"/>
      <c r="O217" s="19"/>
      <c r="P217" s="19"/>
      <c r="Q217" s="57"/>
      <c r="R217" s="57"/>
      <c r="S217" s="59"/>
      <c r="T217" s="59"/>
      <c r="U217" s="59"/>
      <c r="V217" s="59"/>
      <c r="W217" s="59"/>
      <c r="X217" s="59"/>
      <c r="Y217" s="59"/>
      <c r="Z217" s="64"/>
    </row>
    <row r="218" spans="1:26" s="21" customFormat="1" ht="46.5" outlineLevel="1">
      <c r="A218" s="42" t="s">
        <v>121</v>
      </c>
      <c r="B218" s="127"/>
      <c r="C218" s="51" t="s">
        <v>665</v>
      </c>
      <c r="D218" s="14" t="s">
        <v>699</v>
      </c>
      <c r="E218" s="14">
        <v>2</v>
      </c>
      <c r="F218" s="14">
        <v>2</v>
      </c>
      <c r="G218" s="60">
        <v>2020</v>
      </c>
      <c r="H218" s="127"/>
      <c r="I218" s="19">
        <v>4032.84</v>
      </c>
      <c r="J218" s="19">
        <v>3780</v>
      </c>
      <c r="K218" s="19">
        <f t="shared" si="4"/>
        <v>-252.84000000000015</v>
      </c>
      <c r="L218" s="82" t="s">
        <v>283</v>
      </c>
      <c r="M218" s="19">
        <v>3780</v>
      </c>
      <c r="N218" s="19"/>
      <c r="O218" s="19"/>
      <c r="P218" s="19"/>
      <c r="Q218" s="57"/>
      <c r="R218" s="57"/>
      <c r="S218" s="59"/>
      <c r="T218" s="59"/>
      <c r="U218" s="59"/>
      <c r="V218" s="59"/>
      <c r="W218" s="59"/>
      <c r="X218" s="59"/>
      <c r="Y218" s="59"/>
      <c r="Z218" s="64"/>
    </row>
    <row r="219" spans="1:26" s="21" customFormat="1" ht="46.5" outlineLevel="1">
      <c r="A219" s="42" t="s">
        <v>122</v>
      </c>
      <c r="B219" s="127"/>
      <c r="C219" s="51" t="s">
        <v>666</v>
      </c>
      <c r="D219" s="14" t="s">
        <v>699</v>
      </c>
      <c r="E219" s="14">
        <v>2</v>
      </c>
      <c r="F219" s="14">
        <v>2</v>
      </c>
      <c r="G219" s="60">
        <v>2020</v>
      </c>
      <c r="H219" s="127"/>
      <c r="I219" s="19">
        <v>4311.7</v>
      </c>
      <c r="J219" s="19">
        <v>3780</v>
      </c>
      <c r="K219" s="19">
        <f t="shared" si="4"/>
        <v>-531.69999999999982</v>
      </c>
      <c r="L219" s="82" t="s">
        <v>283</v>
      </c>
      <c r="M219" s="19">
        <v>3780</v>
      </c>
      <c r="N219" s="19"/>
      <c r="O219" s="19"/>
      <c r="P219" s="19"/>
      <c r="Q219" s="57"/>
      <c r="R219" s="57"/>
      <c r="S219" s="59"/>
      <c r="T219" s="59"/>
      <c r="U219" s="59"/>
      <c r="V219" s="59"/>
      <c r="W219" s="59"/>
      <c r="X219" s="59"/>
      <c r="Y219" s="59"/>
      <c r="Z219" s="64"/>
    </row>
    <row r="220" spans="1:26" s="21" customFormat="1" ht="46.5" outlineLevel="1">
      <c r="A220" s="42" t="s">
        <v>123</v>
      </c>
      <c r="B220" s="127"/>
      <c r="C220" s="51" t="s">
        <v>667</v>
      </c>
      <c r="D220" s="14" t="s">
        <v>699</v>
      </c>
      <c r="E220" s="14">
        <v>3</v>
      </c>
      <c r="F220" s="14">
        <v>3</v>
      </c>
      <c r="G220" s="60">
        <v>2020</v>
      </c>
      <c r="H220" s="127"/>
      <c r="I220" s="19">
        <v>8649.6884100000007</v>
      </c>
      <c r="J220" s="19">
        <v>8649.6884100000007</v>
      </c>
      <c r="K220" s="19">
        <f t="shared" si="4"/>
        <v>0</v>
      </c>
      <c r="L220" s="82"/>
      <c r="M220" s="19">
        <v>8649.6884100000007</v>
      </c>
      <c r="N220" s="19"/>
      <c r="O220" s="19"/>
      <c r="P220" s="19"/>
      <c r="Q220" s="57"/>
      <c r="R220" s="57"/>
      <c r="S220" s="59"/>
      <c r="T220" s="59"/>
      <c r="U220" s="59"/>
      <c r="V220" s="59"/>
      <c r="W220" s="59"/>
      <c r="X220" s="59"/>
      <c r="Y220" s="59"/>
      <c r="Z220" s="64"/>
    </row>
    <row r="221" spans="1:26" s="21" customFormat="1" ht="116.25" outlineLevel="1">
      <c r="A221" s="42" t="s">
        <v>124</v>
      </c>
      <c r="B221" s="127"/>
      <c r="C221" s="51" t="s">
        <v>668</v>
      </c>
      <c r="D221" s="14" t="s">
        <v>699</v>
      </c>
      <c r="E221" s="14"/>
      <c r="F221" s="14">
        <v>2</v>
      </c>
      <c r="G221" s="60">
        <v>2020</v>
      </c>
      <c r="H221" s="127"/>
      <c r="I221" s="19"/>
      <c r="J221" s="19">
        <v>850</v>
      </c>
      <c r="K221" s="19">
        <f t="shared" ref="K221:K270" si="5">J221-I221</f>
        <v>850</v>
      </c>
      <c r="L221" s="82" t="s">
        <v>284</v>
      </c>
      <c r="M221" s="19">
        <v>850</v>
      </c>
      <c r="N221" s="19"/>
      <c r="O221" s="19"/>
      <c r="P221" s="19"/>
      <c r="Q221" s="57"/>
      <c r="R221" s="57"/>
      <c r="S221" s="59"/>
      <c r="T221" s="59"/>
      <c r="U221" s="59"/>
      <c r="V221" s="59"/>
      <c r="W221" s="59"/>
      <c r="X221" s="59"/>
      <c r="Y221" s="59"/>
      <c r="Z221" s="64"/>
    </row>
    <row r="222" spans="1:26" s="21" customFormat="1" ht="69.75" outlineLevel="1">
      <c r="A222" s="42" t="s">
        <v>125</v>
      </c>
      <c r="B222" s="127"/>
      <c r="C222" s="51" t="s">
        <v>669</v>
      </c>
      <c r="D222" s="14" t="s">
        <v>699</v>
      </c>
      <c r="E222" s="14"/>
      <c r="F222" s="14">
        <v>1</v>
      </c>
      <c r="G222" s="60">
        <v>2020</v>
      </c>
      <c r="H222" s="127"/>
      <c r="I222" s="19"/>
      <c r="J222" s="19">
        <v>775</v>
      </c>
      <c r="K222" s="19">
        <f t="shared" si="5"/>
        <v>775</v>
      </c>
      <c r="L222" s="82" t="s">
        <v>285</v>
      </c>
      <c r="M222" s="19">
        <v>775</v>
      </c>
      <c r="N222" s="19"/>
      <c r="O222" s="19"/>
      <c r="P222" s="19"/>
      <c r="Q222" s="57"/>
      <c r="R222" s="57"/>
      <c r="S222" s="59"/>
      <c r="T222" s="59"/>
      <c r="U222" s="59"/>
      <c r="V222" s="59"/>
      <c r="W222" s="59"/>
      <c r="X222" s="59"/>
      <c r="Y222" s="59"/>
      <c r="Z222" s="64"/>
    </row>
    <row r="223" spans="1:26" s="21" customFormat="1" ht="93" outlineLevel="1">
      <c r="A223" s="42" t="s">
        <v>126</v>
      </c>
      <c r="B223" s="127"/>
      <c r="C223" s="51" t="s">
        <v>670</v>
      </c>
      <c r="D223" s="14" t="s">
        <v>699</v>
      </c>
      <c r="E223" s="14"/>
      <c r="F223" s="14">
        <v>1</v>
      </c>
      <c r="G223" s="60">
        <v>2020</v>
      </c>
      <c r="H223" s="127"/>
      <c r="I223" s="19"/>
      <c r="J223" s="19">
        <v>151.11049</v>
      </c>
      <c r="K223" s="19">
        <f t="shared" si="5"/>
        <v>151.11049</v>
      </c>
      <c r="L223" s="82" t="s">
        <v>286</v>
      </c>
      <c r="M223" s="19">
        <v>151.11049</v>
      </c>
      <c r="N223" s="19"/>
      <c r="O223" s="19"/>
      <c r="P223" s="19"/>
      <c r="Q223" s="57"/>
      <c r="R223" s="57"/>
      <c r="S223" s="59"/>
      <c r="T223" s="59"/>
      <c r="U223" s="59"/>
      <c r="V223" s="59"/>
      <c r="W223" s="59"/>
      <c r="X223" s="59"/>
      <c r="Y223" s="59"/>
      <c r="Z223" s="64"/>
    </row>
    <row r="224" spans="1:26" s="21" customFormat="1" ht="46.5" outlineLevel="1">
      <c r="A224" s="42" t="s">
        <v>127</v>
      </c>
      <c r="B224" s="127"/>
      <c r="C224" s="51" t="s">
        <v>671</v>
      </c>
      <c r="D224" s="74" t="s">
        <v>726</v>
      </c>
      <c r="E224" s="14" t="s">
        <v>379</v>
      </c>
      <c r="F224" s="14" t="s">
        <v>379</v>
      </c>
      <c r="G224" s="60">
        <v>2020</v>
      </c>
      <c r="H224" s="127"/>
      <c r="I224" s="19">
        <v>2968.63</v>
      </c>
      <c r="J224" s="19">
        <v>2968.63</v>
      </c>
      <c r="K224" s="19">
        <f t="shared" si="5"/>
        <v>0</v>
      </c>
      <c r="L224" s="82"/>
      <c r="M224" s="19">
        <v>2968.63</v>
      </c>
      <c r="N224" s="19"/>
      <c r="O224" s="19"/>
      <c r="P224" s="19"/>
      <c r="Q224" s="57"/>
      <c r="R224" s="57"/>
      <c r="S224" s="59"/>
      <c r="T224" s="59"/>
      <c r="U224" s="59"/>
      <c r="V224" s="59"/>
      <c r="W224" s="59"/>
      <c r="X224" s="59"/>
      <c r="Y224" s="59"/>
      <c r="Z224" s="64"/>
    </row>
    <row r="225" spans="1:26" s="21" customFormat="1" ht="46.5" outlineLevel="1">
      <c r="A225" s="42" t="s">
        <v>128</v>
      </c>
      <c r="B225" s="127"/>
      <c r="C225" s="51" t="s">
        <v>672</v>
      </c>
      <c r="D225" s="74" t="s">
        <v>726</v>
      </c>
      <c r="E225" s="14" t="s">
        <v>380</v>
      </c>
      <c r="F225" s="14" t="s">
        <v>380</v>
      </c>
      <c r="G225" s="60">
        <v>2020</v>
      </c>
      <c r="H225" s="127"/>
      <c r="I225" s="19">
        <v>3051.02</v>
      </c>
      <c r="J225" s="19">
        <v>3051.02</v>
      </c>
      <c r="K225" s="19">
        <f t="shared" si="5"/>
        <v>0</v>
      </c>
      <c r="L225" s="82"/>
      <c r="M225" s="19">
        <v>3051.02</v>
      </c>
      <c r="N225" s="19"/>
      <c r="O225" s="19"/>
      <c r="P225" s="19"/>
      <c r="Q225" s="57"/>
      <c r="R225" s="57"/>
      <c r="S225" s="59"/>
      <c r="T225" s="59"/>
      <c r="U225" s="59"/>
      <c r="V225" s="59"/>
      <c r="W225" s="59"/>
      <c r="X225" s="59"/>
      <c r="Y225" s="59"/>
      <c r="Z225" s="64"/>
    </row>
    <row r="226" spans="1:26" s="21" customFormat="1" ht="46.5" outlineLevel="1">
      <c r="A226" s="42" t="s">
        <v>129</v>
      </c>
      <c r="B226" s="127"/>
      <c r="C226" s="51" t="s">
        <v>673</v>
      </c>
      <c r="D226" s="74" t="s">
        <v>726</v>
      </c>
      <c r="E226" s="14" t="s">
        <v>381</v>
      </c>
      <c r="F226" s="14" t="s">
        <v>381</v>
      </c>
      <c r="G226" s="60">
        <v>2020</v>
      </c>
      <c r="H226" s="127"/>
      <c r="I226" s="19">
        <v>676.77</v>
      </c>
      <c r="J226" s="19">
        <v>676.77</v>
      </c>
      <c r="K226" s="19">
        <f t="shared" si="5"/>
        <v>0</v>
      </c>
      <c r="L226" s="82"/>
      <c r="M226" s="19">
        <v>676.77</v>
      </c>
      <c r="N226" s="19"/>
      <c r="O226" s="19"/>
      <c r="P226" s="19"/>
      <c r="Q226" s="57"/>
      <c r="R226" s="57"/>
      <c r="S226" s="59"/>
      <c r="T226" s="59"/>
      <c r="U226" s="59"/>
      <c r="V226" s="59"/>
      <c r="W226" s="59"/>
      <c r="X226" s="59"/>
      <c r="Y226" s="59"/>
      <c r="Z226" s="64"/>
    </row>
    <row r="227" spans="1:26" s="21" customFormat="1" ht="46.5" outlineLevel="1">
      <c r="A227" s="42" t="s">
        <v>130</v>
      </c>
      <c r="B227" s="127"/>
      <c r="C227" s="51" t="s">
        <v>674</v>
      </c>
      <c r="D227" s="74" t="s">
        <v>726</v>
      </c>
      <c r="E227" s="14" t="s">
        <v>382</v>
      </c>
      <c r="F227" s="14" t="s">
        <v>382</v>
      </c>
      <c r="G227" s="60">
        <v>2020</v>
      </c>
      <c r="H227" s="127"/>
      <c r="I227" s="19">
        <v>16497.77</v>
      </c>
      <c r="J227" s="19">
        <v>16497.77</v>
      </c>
      <c r="K227" s="19">
        <f t="shared" si="5"/>
        <v>0</v>
      </c>
      <c r="L227" s="82"/>
      <c r="M227" s="19">
        <v>16497.77</v>
      </c>
      <c r="N227" s="19"/>
      <c r="O227" s="19"/>
      <c r="P227" s="19"/>
      <c r="Q227" s="57"/>
      <c r="R227" s="57"/>
      <c r="S227" s="59"/>
      <c r="T227" s="59"/>
      <c r="U227" s="59"/>
      <c r="V227" s="59"/>
      <c r="W227" s="59"/>
      <c r="X227" s="59"/>
      <c r="Y227" s="59"/>
      <c r="Z227" s="64"/>
    </row>
    <row r="228" spans="1:26" s="21" customFormat="1" ht="46.5" outlineLevel="1">
      <c r="A228" s="42" t="s">
        <v>131</v>
      </c>
      <c r="B228" s="127"/>
      <c r="C228" s="51" t="s">
        <v>675</v>
      </c>
      <c r="D228" s="74" t="s">
        <v>726</v>
      </c>
      <c r="E228" s="14" t="s">
        <v>382</v>
      </c>
      <c r="F228" s="14" t="s">
        <v>383</v>
      </c>
      <c r="G228" s="60">
        <v>2020</v>
      </c>
      <c r="H228" s="127"/>
      <c r="I228" s="19">
        <v>13342.33</v>
      </c>
      <c r="J228" s="19">
        <v>13342.33</v>
      </c>
      <c r="K228" s="19">
        <f t="shared" si="5"/>
        <v>0</v>
      </c>
      <c r="L228" s="82"/>
      <c r="M228" s="19">
        <v>13342.33</v>
      </c>
      <c r="N228" s="19"/>
      <c r="O228" s="19"/>
      <c r="P228" s="19"/>
      <c r="Q228" s="57"/>
      <c r="R228" s="57"/>
      <c r="S228" s="59"/>
      <c r="T228" s="59"/>
      <c r="U228" s="59"/>
      <c r="V228" s="59"/>
      <c r="W228" s="59"/>
      <c r="X228" s="59"/>
      <c r="Y228" s="59"/>
      <c r="Z228" s="64"/>
    </row>
    <row r="229" spans="1:26" s="21" customFormat="1" ht="46.5" outlineLevel="1">
      <c r="A229" s="42" t="s">
        <v>132</v>
      </c>
      <c r="B229" s="127"/>
      <c r="C229" s="51" t="s">
        <v>676</v>
      </c>
      <c r="D229" s="74" t="s">
        <v>726</v>
      </c>
      <c r="E229" s="14" t="s">
        <v>384</v>
      </c>
      <c r="F229" s="14" t="s">
        <v>384</v>
      </c>
      <c r="G229" s="60">
        <v>2020</v>
      </c>
      <c r="H229" s="127"/>
      <c r="I229" s="19">
        <v>4642.2</v>
      </c>
      <c r="J229" s="19">
        <v>4642.2</v>
      </c>
      <c r="K229" s="19">
        <f t="shared" si="5"/>
        <v>0</v>
      </c>
      <c r="L229" s="82"/>
      <c r="M229" s="19">
        <v>4642.2</v>
      </c>
      <c r="N229" s="19"/>
      <c r="O229" s="19"/>
      <c r="P229" s="19"/>
      <c r="Q229" s="57"/>
      <c r="R229" s="57"/>
      <c r="S229" s="59"/>
      <c r="T229" s="59"/>
      <c r="U229" s="59"/>
      <c r="V229" s="59"/>
      <c r="W229" s="59"/>
      <c r="X229" s="59"/>
      <c r="Y229" s="59"/>
      <c r="Z229" s="64"/>
    </row>
    <row r="230" spans="1:26" s="21" customFormat="1" ht="46.5" outlineLevel="1">
      <c r="A230" s="42" t="s">
        <v>133</v>
      </c>
      <c r="B230" s="127"/>
      <c r="C230" s="51" t="s">
        <v>677</v>
      </c>
      <c r="D230" s="74" t="s">
        <v>726</v>
      </c>
      <c r="E230" s="14" t="s">
        <v>385</v>
      </c>
      <c r="F230" s="14" t="s">
        <v>385</v>
      </c>
      <c r="G230" s="60">
        <v>2020</v>
      </c>
      <c r="H230" s="127"/>
      <c r="I230" s="19">
        <v>16428.79</v>
      </c>
      <c r="J230" s="19">
        <v>16428.79</v>
      </c>
      <c r="K230" s="19">
        <f t="shared" si="5"/>
        <v>0</v>
      </c>
      <c r="L230" s="82"/>
      <c r="M230" s="19">
        <v>16428.79</v>
      </c>
      <c r="N230" s="19"/>
      <c r="O230" s="19"/>
      <c r="P230" s="19"/>
      <c r="Q230" s="57"/>
      <c r="R230" s="57"/>
      <c r="S230" s="59"/>
      <c r="T230" s="59"/>
      <c r="U230" s="59"/>
      <c r="V230" s="59"/>
      <c r="W230" s="59"/>
      <c r="X230" s="59"/>
      <c r="Y230" s="59"/>
      <c r="Z230" s="64"/>
    </row>
    <row r="231" spans="1:26" s="21" customFormat="1" ht="46.5" outlineLevel="1">
      <c r="A231" s="42" t="s">
        <v>134</v>
      </c>
      <c r="B231" s="127"/>
      <c r="C231" s="51" t="s">
        <v>678</v>
      </c>
      <c r="D231" s="74" t="s">
        <v>726</v>
      </c>
      <c r="E231" s="14" t="s">
        <v>386</v>
      </c>
      <c r="F231" s="14" t="s">
        <v>386</v>
      </c>
      <c r="G231" s="60">
        <v>2020</v>
      </c>
      <c r="H231" s="127"/>
      <c r="I231" s="19">
        <v>12282.77</v>
      </c>
      <c r="J231" s="19">
        <v>12282.77</v>
      </c>
      <c r="K231" s="19">
        <f t="shared" si="5"/>
        <v>0</v>
      </c>
      <c r="L231" s="82"/>
      <c r="M231" s="19">
        <v>12282.77</v>
      </c>
      <c r="N231" s="19"/>
      <c r="O231" s="19"/>
      <c r="P231" s="19"/>
      <c r="Q231" s="57"/>
      <c r="R231" s="57"/>
      <c r="S231" s="59"/>
      <c r="T231" s="59"/>
      <c r="U231" s="59"/>
      <c r="V231" s="59"/>
      <c r="W231" s="59"/>
      <c r="X231" s="59"/>
      <c r="Y231" s="59"/>
      <c r="Z231" s="64"/>
    </row>
    <row r="232" spans="1:26" s="21" customFormat="1" ht="46.5" outlineLevel="1">
      <c r="A232" s="42" t="s">
        <v>135</v>
      </c>
      <c r="B232" s="127"/>
      <c r="C232" s="51" t="s">
        <v>679</v>
      </c>
      <c r="D232" s="74" t="s">
        <v>726</v>
      </c>
      <c r="E232" s="14" t="s">
        <v>387</v>
      </c>
      <c r="F232" s="14" t="s">
        <v>387</v>
      </c>
      <c r="G232" s="60">
        <v>2020</v>
      </c>
      <c r="H232" s="127"/>
      <c r="I232" s="19">
        <v>24743.39</v>
      </c>
      <c r="J232" s="19">
        <v>24743.39</v>
      </c>
      <c r="K232" s="19">
        <f t="shared" si="5"/>
        <v>0</v>
      </c>
      <c r="L232" s="82"/>
      <c r="M232" s="19">
        <v>24743.39</v>
      </c>
      <c r="N232" s="19"/>
      <c r="O232" s="19"/>
      <c r="P232" s="19"/>
      <c r="Q232" s="57"/>
      <c r="R232" s="57"/>
      <c r="S232" s="59"/>
      <c r="T232" s="59"/>
      <c r="U232" s="59"/>
      <c r="V232" s="59"/>
      <c r="W232" s="59"/>
      <c r="X232" s="59"/>
      <c r="Y232" s="59"/>
      <c r="Z232" s="64"/>
    </row>
    <row r="233" spans="1:26" s="21" customFormat="1" ht="69.75" outlineLevel="1">
      <c r="A233" s="42" t="s">
        <v>136</v>
      </c>
      <c r="B233" s="127"/>
      <c r="C233" s="51" t="s">
        <v>680</v>
      </c>
      <c r="D233" s="74" t="s">
        <v>726</v>
      </c>
      <c r="E233" s="14" t="s">
        <v>388</v>
      </c>
      <c r="F233" s="14" t="s">
        <v>388</v>
      </c>
      <c r="G233" s="60">
        <v>2020</v>
      </c>
      <c r="H233" s="127"/>
      <c r="I233" s="19">
        <v>4608.37</v>
      </c>
      <c r="J233" s="19">
        <v>4608.37</v>
      </c>
      <c r="K233" s="19">
        <f t="shared" si="5"/>
        <v>0</v>
      </c>
      <c r="L233" s="82"/>
      <c r="M233" s="19">
        <v>4608.37</v>
      </c>
      <c r="N233" s="19"/>
      <c r="O233" s="19"/>
      <c r="P233" s="19"/>
      <c r="Q233" s="57"/>
      <c r="R233" s="57"/>
      <c r="S233" s="59"/>
      <c r="T233" s="59"/>
      <c r="U233" s="59"/>
      <c r="V233" s="59"/>
      <c r="W233" s="59"/>
      <c r="X233" s="59"/>
      <c r="Y233" s="59"/>
      <c r="Z233" s="64"/>
    </row>
    <row r="234" spans="1:26" s="21" customFormat="1" ht="69.75" outlineLevel="1">
      <c r="A234" s="42" t="s">
        <v>137</v>
      </c>
      <c r="B234" s="127"/>
      <c r="C234" s="51" t="s">
        <v>681</v>
      </c>
      <c r="D234" s="74" t="s">
        <v>726</v>
      </c>
      <c r="E234" s="14" t="s">
        <v>388</v>
      </c>
      <c r="F234" s="14" t="s">
        <v>388</v>
      </c>
      <c r="G234" s="60">
        <v>2020</v>
      </c>
      <c r="H234" s="127"/>
      <c r="I234" s="19">
        <v>1667.69</v>
      </c>
      <c r="J234" s="19">
        <v>1667.69</v>
      </c>
      <c r="K234" s="19">
        <f t="shared" si="5"/>
        <v>0</v>
      </c>
      <c r="L234" s="82"/>
      <c r="M234" s="19">
        <v>1667.69</v>
      </c>
      <c r="N234" s="19"/>
      <c r="O234" s="19"/>
      <c r="P234" s="19"/>
      <c r="Q234" s="57"/>
      <c r="R234" s="57"/>
      <c r="S234" s="59"/>
      <c r="T234" s="59"/>
      <c r="U234" s="59"/>
      <c r="V234" s="59"/>
      <c r="W234" s="59"/>
      <c r="X234" s="59"/>
      <c r="Y234" s="59"/>
      <c r="Z234" s="64"/>
    </row>
    <row r="235" spans="1:26" s="21" customFormat="1" ht="69.75" outlineLevel="1">
      <c r="A235" s="42" t="s">
        <v>138</v>
      </c>
      <c r="B235" s="127"/>
      <c r="C235" s="51" t="s">
        <v>682</v>
      </c>
      <c r="D235" s="74" t="s">
        <v>726</v>
      </c>
      <c r="E235" s="14" t="s">
        <v>389</v>
      </c>
      <c r="F235" s="14" t="s">
        <v>389</v>
      </c>
      <c r="G235" s="60">
        <v>2020</v>
      </c>
      <c r="H235" s="127"/>
      <c r="I235" s="19">
        <v>6583.02</v>
      </c>
      <c r="J235" s="19">
        <v>6583.02</v>
      </c>
      <c r="K235" s="19">
        <f t="shared" si="5"/>
        <v>0</v>
      </c>
      <c r="L235" s="82"/>
      <c r="M235" s="19">
        <v>6583.02</v>
      </c>
      <c r="N235" s="19"/>
      <c r="O235" s="19"/>
      <c r="P235" s="19"/>
      <c r="Q235" s="57"/>
      <c r="R235" s="57"/>
      <c r="S235" s="59"/>
      <c r="T235" s="59"/>
      <c r="U235" s="59"/>
      <c r="V235" s="59"/>
      <c r="W235" s="59"/>
      <c r="X235" s="59"/>
      <c r="Y235" s="59"/>
      <c r="Z235" s="64"/>
    </row>
    <row r="236" spans="1:26" s="21" customFormat="1" ht="46.5" outlineLevel="1">
      <c r="A236" s="42" t="s">
        <v>139</v>
      </c>
      <c r="B236" s="127"/>
      <c r="C236" s="51" t="s">
        <v>683</v>
      </c>
      <c r="D236" s="74" t="s">
        <v>726</v>
      </c>
      <c r="E236" s="14" t="s">
        <v>390</v>
      </c>
      <c r="F236" s="14" t="s">
        <v>390</v>
      </c>
      <c r="G236" s="60">
        <v>2020</v>
      </c>
      <c r="H236" s="127"/>
      <c r="I236" s="19">
        <v>14220.88</v>
      </c>
      <c r="J236" s="19">
        <v>14220.88</v>
      </c>
      <c r="K236" s="19">
        <f t="shared" si="5"/>
        <v>0</v>
      </c>
      <c r="L236" s="82"/>
      <c r="M236" s="19">
        <v>14220.88</v>
      </c>
      <c r="N236" s="19"/>
      <c r="O236" s="19"/>
      <c r="P236" s="19"/>
      <c r="Q236" s="57"/>
      <c r="R236" s="57"/>
      <c r="S236" s="59"/>
      <c r="T236" s="59"/>
      <c r="U236" s="59"/>
      <c r="V236" s="59"/>
      <c r="W236" s="59"/>
      <c r="X236" s="59"/>
      <c r="Y236" s="59"/>
      <c r="Z236" s="64"/>
    </row>
    <row r="237" spans="1:26" s="21" customFormat="1" ht="46.5" outlineLevel="1">
      <c r="A237" s="42" t="s">
        <v>140</v>
      </c>
      <c r="B237" s="127"/>
      <c r="C237" s="51" t="s">
        <v>684</v>
      </c>
      <c r="D237" s="74" t="s">
        <v>726</v>
      </c>
      <c r="E237" s="14" t="s">
        <v>391</v>
      </c>
      <c r="F237" s="14" t="s">
        <v>391</v>
      </c>
      <c r="G237" s="60">
        <v>2020</v>
      </c>
      <c r="H237" s="127"/>
      <c r="I237" s="19">
        <v>2015.91</v>
      </c>
      <c r="J237" s="19">
        <v>2015.91</v>
      </c>
      <c r="K237" s="19">
        <f t="shared" si="5"/>
        <v>0</v>
      </c>
      <c r="L237" s="82"/>
      <c r="M237" s="19">
        <v>2015.91</v>
      </c>
      <c r="N237" s="19"/>
      <c r="O237" s="19"/>
      <c r="P237" s="19"/>
      <c r="Q237" s="57"/>
      <c r="R237" s="57"/>
      <c r="S237" s="59"/>
      <c r="T237" s="59"/>
      <c r="U237" s="59"/>
      <c r="V237" s="59"/>
      <c r="W237" s="59"/>
      <c r="X237" s="59"/>
      <c r="Y237" s="59"/>
      <c r="Z237" s="64"/>
    </row>
    <row r="238" spans="1:26" s="21" customFormat="1" ht="46.5" outlineLevel="1">
      <c r="A238" s="42" t="s">
        <v>141</v>
      </c>
      <c r="B238" s="127"/>
      <c r="C238" s="51" t="s">
        <v>685</v>
      </c>
      <c r="D238" s="74" t="s">
        <v>726</v>
      </c>
      <c r="E238" s="14" t="s">
        <v>392</v>
      </c>
      <c r="F238" s="14" t="s">
        <v>392</v>
      </c>
      <c r="G238" s="60">
        <v>2020</v>
      </c>
      <c r="H238" s="127"/>
      <c r="I238" s="19">
        <v>1940.87</v>
      </c>
      <c r="J238" s="19">
        <v>1940.87</v>
      </c>
      <c r="K238" s="19">
        <f t="shared" si="5"/>
        <v>0</v>
      </c>
      <c r="L238" s="82"/>
      <c r="M238" s="19">
        <v>1940.87</v>
      </c>
      <c r="N238" s="19"/>
      <c r="O238" s="19"/>
      <c r="P238" s="19"/>
      <c r="Q238" s="57"/>
      <c r="R238" s="57"/>
      <c r="S238" s="59"/>
      <c r="T238" s="59"/>
      <c r="U238" s="59"/>
      <c r="V238" s="59"/>
      <c r="W238" s="59"/>
      <c r="X238" s="59"/>
      <c r="Y238" s="59"/>
      <c r="Z238" s="64"/>
    </row>
    <row r="239" spans="1:26" s="21" customFormat="1" ht="46.5" outlineLevel="1">
      <c r="A239" s="42" t="s">
        <v>142</v>
      </c>
      <c r="B239" s="127"/>
      <c r="C239" s="51" t="s">
        <v>686</v>
      </c>
      <c r="D239" s="74" t="s">
        <v>726</v>
      </c>
      <c r="E239" s="14" t="s">
        <v>394</v>
      </c>
      <c r="F239" s="14" t="s">
        <v>394</v>
      </c>
      <c r="G239" s="60">
        <v>2020</v>
      </c>
      <c r="H239" s="127"/>
      <c r="I239" s="19">
        <v>13001.64</v>
      </c>
      <c r="J239" s="19">
        <v>13001.64</v>
      </c>
      <c r="K239" s="19">
        <f t="shared" si="5"/>
        <v>0</v>
      </c>
      <c r="L239" s="82"/>
      <c r="M239" s="19">
        <v>13001.64</v>
      </c>
      <c r="N239" s="19"/>
      <c r="O239" s="19"/>
      <c r="P239" s="19"/>
      <c r="Q239" s="57"/>
      <c r="R239" s="57"/>
      <c r="S239" s="59"/>
      <c r="T239" s="59"/>
      <c r="U239" s="59"/>
      <c r="V239" s="59"/>
      <c r="W239" s="59"/>
      <c r="X239" s="59"/>
      <c r="Y239" s="59"/>
      <c r="Z239" s="64"/>
    </row>
    <row r="240" spans="1:26" s="21" customFormat="1" ht="46.5" outlineLevel="1">
      <c r="A240" s="42" t="s">
        <v>143</v>
      </c>
      <c r="B240" s="127"/>
      <c r="C240" s="51" t="s">
        <v>687</v>
      </c>
      <c r="D240" s="74" t="s">
        <v>726</v>
      </c>
      <c r="E240" s="14" t="s">
        <v>395</v>
      </c>
      <c r="F240" s="14" t="s">
        <v>395</v>
      </c>
      <c r="G240" s="60">
        <v>2020</v>
      </c>
      <c r="H240" s="127"/>
      <c r="I240" s="19">
        <v>11262.88</v>
      </c>
      <c r="J240" s="19">
        <v>11262.88</v>
      </c>
      <c r="K240" s="19">
        <f t="shared" si="5"/>
        <v>0</v>
      </c>
      <c r="L240" s="82"/>
      <c r="M240" s="19">
        <v>11262.88</v>
      </c>
      <c r="N240" s="19"/>
      <c r="O240" s="19"/>
      <c r="P240" s="19"/>
      <c r="Q240" s="57"/>
      <c r="R240" s="57"/>
      <c r="S240" s="59"/>
      <c r="T240" s="59"/>
      <c r="U240" s="59"/>
      <c r="V240" s="59"/>
      <c r="W240" s="59"/>
      <c r="X240" s="59"/>
      <c r="Y240" s="59"/>
      <c r="Z240" s="64"/>
    </row>
    <row r="241" spans="1:26" s="21" customFormat="1" ht="46.5" outlineLevel="1">
      <c r="A241" s="42" t="s">
        <v>144</v>
      </c>
      <c r="B241" s="127"/>
      <c r="C241" s="51" t="s">
        <v>688</v>
      </c>
      <c r="D241" s="74" t="s">
        <v>726</v>
      </c>
      <c r="E241" s="14" t="s">
        <v>395</v>
      </c>
      <c r="F241" s="14" t="s">
        <v>395</v>
      </c>
      <c r="G241" s="60">
        <v>2020</v>
      </c>
      <c r="H241" s="127"/>
      <c r="I241" s="19">
        <v>10348.120000000001</v>
      </c>
      <c r="J241" s="19">
        <v>10348.120000000001</v>
      </c>
      <c r="K241" s="19">
        <f t="shared" si="5"/>
        <v>0</v>
      </c>
      <c r="L241" s="82"/>
      <c r="M241" s="19">
        <v>10348.120000000001</v>
      </c>
      <c r="N241" s="19"/>
      <c r="O241" s="19"/>
      <c r="P241" s="19"/>
      <c r="Q241" s="57"/>
      <c r="R241" s="57"/>
      <c r="S241" s="59"/>
      <c r="T241" s="59"/>
      <c r="U241" s="59"/>
      <c r="V241" s="59"/>
      <c r="W241" s="59"/>
      <c r="X241" s="59"/>
      <c r="Y241" s="59"/>
      <c r="Z241" s="64"/>
    </row>
    <row r="242" spans="1:26" s="21" customFormat="1" ht="46.5" outlineLevel="1">
      <c r="A242" s="42" t="s">
        <v>145</v>
      </c>
      <c r="B242" s="127"/>
      <c r="C242" s="51" t="s">
        <v>689</v>
      </c>
      <c r="D242" s="74" t="s">
        <v>726</v>
      </c>
      <c r="E242" s="14" t="s">
        <v>396</v>
      </c>
      <c r="F242" s="14" t="s">
        <v>396</v>
      </c>
      <c r="G242" s="60">
        <v>2020</v>
      </c>
      <c r="H242" s="127"/>
      <c r="I242" s="19">
        <v>8641.42</v>
      </c>
      <c r="J242" s="19">
        <v>8641.42</v>
      </c>
      <c r="K242" s="19">
        <f t="shared" si="5"/>
        <v>0</v>
      </c>
      <c r="L242" s="82"/>
      <c r="M242" s="19">
        <v>8641.42</v>
      </c>
      <c r="N242" s="19"/>
      <c r="O242" s="19"/>
      <c r="P242" s="19"/>
      <c r="Q242" s="57"/>
      <c r="R242" s="57"/>
      <c r="S242" s="59"/>
      <c r="T242" s="59"/>
      <c r="U242" s="59"/>
      <c r="V242" s="59"/>
      <c r="W242" s="59"/>
      <c r="X242" s="59"/>
      <c r="Y242" s="59"/>
      <c r="Z242" s="64"/>
    </row>
    <row r="243" spans="1:26" s="21" customFormat="1" ht="46.5" outlineLevel="1">
      <c r="A243" s="42" t="s">
        <v>146</v>
      </c>
      <c r="B243" s="127"/>
      <c r="C243" s="51" t="s">
        <v>690</v>
      </c>
      <c r="D243" s="74" t="s">
        <v>726</v>
      </c>
      <c r="E243" s="14" t="s">
        <v>397</v>
      </c>
      <c r="F243" s="14" t="s">
        <v>397</v>
      </c>
      <c r="G243" s="60">
        <v>2020</v>
      </c>
      <c r="H243" s="127"/>
      <c r="I243" s="19">
        <v>5490.59</v>
      </c>
      <c r="J243" s="19">
        <v>5490.59</v>
      </c>
      <c r="K243" s="19">
        <f t="shared" si="5"/>
        <v>0</v>
      </c>
      <c r="L243" s="82"/>
      <c r="M243" s="19">
        <v>5490.59</v>
      </c>
      <c r="N243" s="19"/>
      <c r="O243" s="19"/>
      <c r="P243" s="19"/>
      <c r="Q243" s="57"/>
      <c r="R243" s="57"/>
      <c r="S243" s="59"/>
      <c r="T243" s="59"/>
      <c r="U243" s="59"/>
      <c r="V243" s="59"/>
      <c r="W243" s="59"/>
      <c r="X243" s="59"/>
      <c r="Y243" s="59"/>
      <c r="Z243" s="64"/>
    </row>
    <row r="244" spans="1:26" s="21" customFormat="1" ht="46.5" outlineLevel="1">
      <c r="A244" s="42" t="s">
        <v>147</v>
      </c>
      <c r="B244" s="127"/>
      <c r="C244" s="51" t="s">
        <v>691</v>
      </c>
      <c r="D244" s="74" t="s">
        <v>726</v>
      </c>
      <c r="E244" s="14" t="s">
        <v>398</v>
      </c>
      <c r="F244" s="14" t="s">
        <v>398</v>
      </c>
      <c r="G244" s="60">
        <v>2020</v>
      </c>
      <c r="H244" s="127"/>
      <c r="I244" s="19">
        <v>4811.96</v>
      </c>
      <c r="J244" s="19">
        <v>4811.96</v>
      </c>
      <c r="K244" s="19">
        <f t="shared" si="5"/>
        <v>0</v>
      </c>
      <c r="L244" s="82"/>
      <c r="M244" s="19">
        <v>4811.96</v>
      </c>
      <c r="N244" s="19"/>
      <c r="O244" s="19"/>
      <c r="P244" s="19"/>
      <c r="Q244" s="57"/>
      <c r="R244" s="57"/>
      <c r="S244" s="59"/>
      <c r="T244" s="59"/>
      <c r="U244" s="59"/>
      <c r="V244" s="59"/>
      <c r="W244" s="59"/>
      <c r="X244" s="59"/>
      <c r="Y244" s="59"/>
      <c r="Z244" s="64"/>
    </row>
    <row r="245" spans="1:26" s="21" customFormat="1" ht="46.5" outlineLevel="1">
      <c r="A245" s="42" t="s">
        <v>148</v>
      </c>
      <c r="B245" s="127"/>
      <c r="C245" s="51" t="s">
        <v>692</v>
      </c>
      <c r="D245" s="74" t="s">
        <v>726</v>
      </c>
      <c r="E245" s="14" t="s">
        <v>399</v>
      </c>
      <c r="F245" s="14" t="s">
        <v>399</v>
      </c>
      <c r="G245" s="60">
        <v>2020</v>
      </c>
      <c r="H245" s="127"/>
      <c r="I245" s="19">
        <v>7060.88</v>
      </c>
      <c r="J245" s="19">
        <v>7060.88</v>
      </c>
      <c r="K245" s="19">
        <f t="shared" si="5"/>
        <v>0</v>
      </c>
      <c r="L245" s="82"/>
      <c r="M245" s="19">
        <v>7060.88</v>
      </c>
      <c r="N245" s="19"/>
      <c r="O245" s="19"/>
      <c r="P245" s="19"/>
      <c r="Q245" s="57"/>
      <c r="R245" s="57"/>
      <c r="S245" s="59"/>
      <c r="T245" s="59"/>
      <c r="U245" s="59"/>
      <c r="V245" s="59"/>
      <c r="W245" s="59"/>
      <c r="X245" s="59"/>
      <c r="Y245" s="59"/>
      <c r="Z245" s="64"/>
    </row>
    <row r="246" spans="1:26" s="21" customFormat="1" ht="46.5" outlineLevel="1">
      <c r="A246" s="42" t="s">
        <v>149</v>
      </c>
      <c r="B246" s="127"/>
      <c r="C246" s="51" t="s">
        <v>506</v>
      </c>
      <c r="D246" s="74" t="s">
        <v>726</v>
      </c>
      <c r="E246" s="14" t="s">
        <v>400</v>
      </c>
      <c r="F246" s="14" t="s">
        <v>400</v>
      </c>
      <c r="G246" s="60">
        <v>2020</v>
      </c>
      <c r="H246" s="127"/>
      <c r="I246" s="19">
        <v>8655.16</v>
      </c>
      <c r="J246" s="19">
        <v>8655.16</v>
      </c>
      <c r="K246" s="19">
        <f t="shared" si="5"/>
        <v>0</v>
      </c>
      <c r="L246" s="82"/>
      <c r="M246" s="19">
        <v>8655.16</v>
      </c>
      <c r="N246" s="19"/>
      <c r="O246" s="19"/>
      <c r="P246" s="19"/>
      <c r="Q246" s="57"/>
      <c r="R246" s="57"/>
      <c r="S246" s="59"/>
      <c r="T246" s="59"/>
      <c r="U246" s="59"/>
      <c r="V246" s="59"/>
      <c r="W246" s="59"/>
      <c r="X246" s="59"/>
      <c r="Y246" s="59"/>
      <c r="Z246" s="64"/>
    </row>
    <row r="247" spans="1:26" s="21" customFormat="1" ht="46.5" outlineLevel="1">
      <c r="A247" s="42" t="s">
        <v>150</v>
      </c>
      <c r="B247" s="127"/>
      <c r="C247" s="51" t="s">
        <v>505</v>
      </c>
      <c r="D247" s="74" t="s">
        <v>726</v>
      </c>
      <c r="E247" s="14" t="s">
        <v>401</v>
      </c>
      <c r="F247" s="14" t="s">
        <v>401</v>
      </c>
      <c r="G247" s="60">
        <v>2020</v>
      </c>
      <c r="H247" s="127"/>
      <c r="I247" s="19">
        <v>13375.85</v>
      </c>
      <c r="J247" s="19">
        <v>13375.85</v>
      </c>
      <c r="K247" s="19">
        <f t="shared" si="5"/>
        <v>0</v>
      </c>
      <c r="L247" s="82"/>
      <c r="M247" s="19">
        <v>13375.85</v>
      </c>
      <c r="N247" s="19"/>
      <c r="O247" s="19"/>
      <c r="P247" s="19"/>
      <c r="Q247" s="57"/>
      <c r="R247" s="57"/>
      <c r="S247" s="59"/>
      <c r="T247" s="59"/>
      <c r="U247" s="59"/>
      <c r="V247" s="59"/>
      <c r="W247" s="59"/>
      <c r="X247" s="59"/>
      <c r="Y247" s="59"/>
      <c r="Z247" s="64"/>
    </row>
    <row r="248" spans="1:26" s="21" customFormat="1" ht="46.5" outlineLevel="1">
      <c r="A248" s="42" t="s">
        <v>151</v>
      </c>
      <c r="B248" s="127"/>
      <c r="C248" s="51" t="s">
        <v>504</v>
      </c>
      <c r="D248" s="74" t="s">
        <v>726</v>
      </c>
      <c r="E248" s="14" t="s">
        <v>402</v>
      </c>
      <c r="F248" s="14" t="s">
        <v>402</v>
      </c>
      <c r="G248" s="60">
        <v>2020</v>
      </c>
      <c r="H248" s="127"/>
      <c r="I248" s="19">
        <v>9985.5</v>
      </c>
      <c r="J248" s="19">
        <v>9985.5</v>
      </c>
      <c r="K248" s="19">
        <f t="shared" si="5"/>
        <v>0</v>
      </c>
      <c r="L248" s="82"/>
      <c r="M248" s="19">
        <v>9985.5</v>
      </c>
      <c r="N248" s="19"/>
      <c r="O248" s="19"/>
      <c r="P248" s="19"/>
      <c r="Q248" s="57"/>
      <c r="R248" s="57"/>
      <c r="S248" s="59"/>
      <c r="T248" s="59"/>
      <c r="U248" s="59"/>
      <c r="V248" s="59"/>
      <c r="W248" s="59"/>
      <c r="X248" s="59"/>
      <c r="Y248" s="59"/>
      <c r="Z248" s="64"/>
    </row>
    <row r="249" spans="1:26" s="21" customFormat="1" ht="46.5" outlineLevel="1">
      <c r="A249" s="42" t="s">
        <v>152</v>
      </c>
      <c r="B249" s="127"/>
      <c r="C249" s="51" t="s">
        <v>503</v>
      </c>
      <c r="D249" s="74" t="s">
        <v>726</v>
      </c>
      <c r="E249" s="14" t="s">
        <v>403</v>
      </c>
      <c r="F249" s="14" t="s">
        <v>403</v>
      </c>
      <c r="G249" s="60">
        <v>2020</v>
      </c>
      <c r="H249" s="127"/>
      <c r="I249" s="19">
        <v>7622.69</v>
      </c>
      <c r="J249" s="19">
        <v>7622.69</v>
      </c>
      <c r="K249" s="19">
        <f t="shared" si="5"/>
        <v>0</v>
      </c>
      <c r="L249" s="82"/>
      <c r="M249" s="19">
        <v>7622.69</v>
      </c>
      <c r="N249" s="19"/>
      <c r="O249" s="19"/>
      <c r="P249" s="19"/>
      <c r="Q249" s="57"/>
      <c r="R249" s="57"/>
      <c r="S249" s="59"/>
      <c r="T249" s="59"/>
      <c r="U249" s="59"/>
      <c r="V249" s="59"/>
      <c r="W249" s="59"/>
      <c r="X249" s="59"/>
      <c r="Y249" s="59"/>
      <c r="Z249" s="64"/>
    </row>
    <row r="250" spans="1:26" s="21" customFormat="1" ht="46.5" outlineLevel="1">
      <c r="A250" s="42" t="s">
        <v>153</v>
      </c>
      <c r="B250" s="127"/>
      <c r="C250" s="51" t="s">
        <v>502</v>
      </c>
      <c r="D250" s="74" t="s">
        <v>726</v>
      </c>
      <c r="E250" s="14" t="s">
        <v>404</v>
      </c>
      <c r="F250" s="14" t="s">
        <v>404</v>
      </c>
      <c r="G250" s="60">
        <v>2020</v>
      </c>
      <c r="H250" s="127"/>
      <c r="I250" s="19">
        <v>6895.31</v>
      </c>
      <c r="J250" s="19">
        <v>6895.31</v>
      </c>
      <c r="K250" s="19">
        <f t="shared" si="5"/>
        <v>0</v>
      </c>
      <c r="L250" s="82"/>
      <c r="M250" s="19">
        <v>6895.31</v>
      </c>
      <c r="N250" s="19"/>
      <c r="O250" s="19"/>
      <c r="P250" s="19"/>
      <c r="Q250" s="57"/>
      <c r="R250" s="57"/>
      <c r="S250" s="59"/>
      <c r="T250" s="59"/>
      <c r="U250" s="59"/>
      <c r="V250" s="59"/>
      <c r="W250" s="59"/>
      <c r="X250" s="59"/>
      <c r="Y250" s="59"/>
      <c r="Z250" s="64"/>
    </row>
    <row r="251" spans="1:26" s="21" customFormat="1" ht="46.5" outlineLevel="1">
      <c r="A251" s="42" t="s">
        <v>154</v>
      </c>
      <c r="B251" s="127"/>
      <c r="C251" s="51" t="s">
        <v>501</v>
      </c>
      <c r="D251" s="74" t="s">
        <v>726</v>
      </c>
      <c r="E251" s="14" t="s">
        <v>405</v>
      </c>
      <c r="F251" s="14" t="s">
        <v>405</v>
      </c>
      <c r="G251" s="60">
        <v>2020</v>
      </c>
      <c r="H251" s="127"/>
      <c r="I251" s="19">
        <v>5344.99</v>
      </c>
      <c r="J251" s="19">
        <v>5344.99</v>
      </c>
      <c r="K251" s="19">
        <f t="shared" si="5"/>
        <v>0</v>
      </c>
      <c r="L251" s="82"/>
      <c r="M251" s="19">
        <v>5344.99</v>
      </c>
      <c r="N251" s="19"/>
      <c r="O251" s="19"/>
      <c r="P251" s="19"/>
      <c r="Q251" s="57"/>
      <c r="R251" s="57"/>
      <c r="S251" s="59"/>
      <c r="T251" s="59"/>
      <c r="U251" s="59"/>
      <c r="V251" s="59"/>
      <c r="W251" s="59"/>
      <c r="X251" s="59"/>
      <c r="Y251" s="59"/>
      <c r="Z251" s="64"/>
    </row>
    <row r="252" spans="1:26" s="21" customFormat="1" ht="46.5" outlineLevel="1">
      <c r="A252" s="42" t="s">
        <v>155</v>
      </c>
      <c r="B252" s="127"/>
      <c r="C252" s="51" t="s">
        <v>500</v>
      </c>
      <c r="D252" s="74" t="s">
        <v>726</v>
      </c>
      <c r="E252" s="14" t="s">
        <v>406</v>
      </c>
      <c r="F252" s="14" t="s">
        <v>406</v>
      </c>
      <c r="G252" s="60">
        <v>2020</v>
      </c>
      <c r="H252" s="127"/>
      <c r="I252" s="19">
        <v>7104.48</v>
      </c>
      <c r="J252" s="19">
        <v>7104.48</v>
      </c>
      <c r="K252" s="19">
        <f t="shared" si="5"/>
        <v>0</v>
      </c>
      <c r="L252" s="82"/>
      <c r="M252" s="19">
        <v>7104.48</v>
      </c>
      <c r="N252" s="19"/>
      <c r="O252" s="19"/>
      <c r="P252" s="19"/>
      <c r="Q252" s="57"/>
      <c r="R252" s="57"/>
      <c r="S252" s="59"/>
      <c r="T252" s="59"/>
      <c r="U252" s="59"/>
      <c r="V252" s="59"/>
      <c r="W252" s="59"/>
      <c r="X252" s="59"/>
      <c r="Y252" s="59"/>
      <c r="Z252" s="64"/>
    </row>
    <row r="253" spans="1:26" s="21" customFormat="1" ht="46.5" outlineLevel="1">
      <c r="A253" s="42" t="s">
        <v>156</v>
      </c>
      <c r="B253" s="127"/>
      <c r="C253" s="51" t="s">
        <v>499</v>
      </c>
      <c r="D253" s="74" t="s">
        <v>726</v>
      </c>
      <c r="E253" s="14" t="s">
        <v>407</v>
      </c>
      <c r="F253" s="14" t="s">
        <v>407</v>
      </c>
      <c r="G253" s="60">
        <v>2020</v>
      </c>
      <c r="H253" s="127"/>
      <c r="I253" s="19">
        <v>5711.88</v>
      </c>
      <c r="J253" s="19">
        <v>5711.88</v>
      </c>
      <c r="K253" s="19">
        <f t="shared" si="5"/>
        <v>0</v>
      </c>
      <c r="L253" s="82"/>
      <c r="M253" s="19">
        <v>5711.88</v>
      </c>
      <c r="N253" s="19"/>
      <c r="O253" s="19"/>
      <c r="P253" s="19"/>
      <c r="Q253" s="57"/>
      <c r="R253" s="57"/>
      <c r="S253" s="59"/>
      <c r="T253" s="59"/>
      <c r="U253" s="59"/>
      <c r="V253" s="59"/>
      <c r="W253" s="59"/>
      <c r="X253" s="59"/>
      <c r="Y253" s="59"/>
      <c r="Z253" s="64"/>
    </row>
    <row r="254" spans="1:26" s="21" customFormat="1" ht="46.5" outlineLevel="1">
      <c r="A254" s="42" t="s">
        <v>157</v>
      </c>
      <c r="B254" s="127"/>
      <c r="C254" s="51" t="s">
        <v>498</v>
      </c>
      <c r="D254" s="74" t="s">
        <v>726</v>
      </c>
      <c r="E254" s="14" t="s">
        <v>400</v>
      </c>
      <c r="F254" s="14" t="s">
        <v>400</v>
      </c>
      <c r="G254" s="60">
        <v>2020</v>
      </c>
      <c r="H254" s="127"/>
      <c r="I254" s="19">
        <v>7002.46</v>
      </c>
      <c r="J254" s="19">
        <v>7002.46</v>
      </c>
      <c r="K254" s="19">
        <f t="shared" si="5"/>
        <v>0</v>
      </c>
      <c r="L254" s="82"/>
      <c r="M254" s="19">
        <v>7002.46</v>
      </c>
      <c r="N254" s="19"/>
      <c r="O254" s="19"/>
      <c r="P254" s="19"/>
      <c r="Q254" s="57"/>
      <c r="R254" s="57"/>
      <c r="S254" s="59"/>
      <c r="T254" s="59"/>
      <c r="U254" s="59"/>
      <c r="V254" s="59"/>
      <c r="W254" s="59"/>
      <c r="X254" s="59"/>
      <c r="Y254" s="59"/>
      <c r="Z254" s="64"/>
    </row>
    <row r="255" spans="1:26" s="21" customFormat="1" ht="46.5" outlineLevel="1">
      <c r="A255" s="42" t="s">
        <v>158</v>
      </c>
      <c r="B255" s="127"/>
      <c r="C255" s="51" t="s">
        <v>497</v>
      </c>
      <c r="D255" s="74" t="s">
        <v>726</v>
      </c>
      <c r="E255" s="14" t="s">
        <v>400</v>
      </c>
      <c r="F255" s="14" t="s">
        <v>400</v>
      </c>
      <c r="G255" s="60">
        <v>2020</v>
      </c>
      <c r="H255" s="127"/>
      <c r="I255" s="19">
        <v>7077.18</v>
      </c>
      <c r="J255" s="19">
        <v>7077.18</v>
      </c>
      <c r="K255" s="19">
        <f t="shared" si="5"/>
        <v>0</v>
      </c>
      <c r="L255" s="82"/>
      <c r="M255" s="19">
        <v>7077.18</v>
      </c>
      <c r="N255" s="19"/>
      <c r="O255" s="19"/>
      <c r="P255" s="19"/>
      <c r="Q255" s="57"/>
      <c r="R255" s="57"/>
      <c r="S255" s="59"/>
      <c r="T255" s="59"/>
      <c r="U255" s="59"/>
      <c r="V255" s="59"/>
      <c r="W255" s="59"/>
      <c r="X255" s="59"/>
      <c r="Y255" s="59"/>
      <c r="Z255" s="64"/>
    </row>
    <row r="256" spans="1:26" s="21" customFormat="1" ht="69.75" outlineLevel="1">
      <c r="A256" s="42" t="s">
        <v>159</v>
      </c>
      <c r="B256" s="127"/>
      <c r="C256" s="51" t="s">
        <v>496</v>
      </c>
      <c r="D256" s="74" t="s">
        <v>726</v>
      </c>
      <c r="E256" s="14" t="s">
        <v>410</v>
      </c>
      <c r="F256" s="14" t="s">
        <v>410</v>
      </c>
      <c r="G256" s="60">
        <v>2020</v>
      </c>
      <c r="H256" s="127"/>
      <c r="I256" s="19">
        <v>6506.19</v>
      </c>
      <c r="J256" s="19">
        <v>6506.19</v>
      </c>
      <c r="K256" s="19">
        <f t="shared" si="5"/>
        <v>0</v>
      </c>
      <c r="L256" s="82"/>
      <c r="M256" s="19">
        <v>6506.19</v>
      </c>
      <c r="N256" s="19"/>
      <c r="O256" s="19"/>
      <c r="P256" s="19"/>
      <c r="Q256" s="57"/>
      <c r="R256" s="57"/>
      <c r="S256" s="59"/>
      <c r="T256" s="59"/>
      <c r="U256" s="59"/>
      <c r="V256" s="59"/>
      <c r="W256" s="59"/>
      <c r="X256" s="59"/>
      <c r="Y256" s="59"/>
      <c r="Z256" s="64"/>
    </row>
    <row r="257" spans="1:26" s="21" customFormat="1" ht="69.75" outlineLevel="1">
      <c r="A257" s="42" t="s">
        <v>160</v>
      </c>
      <c r="B257" s="127"/>
      <c r="C257" s="51" t="s">
        <v>495</v>
      </c>
      <c r="D257" s="74" t="s">
        <v>726</v>
      </c>
      <c r="E257" s="14" t="s">
        <v>411</v>
      </c>
      <c r="F257" s="14" t="s">
        <v>411</v>
      </c>
      <c r="G257" s="60">
        <v>2020</v>
      </c>
      <c r="H257" s="127"/>
      <c r="I257" s="19">
        <v>5513.21</v>
      </c>
      <c r="J257" s="19">
        <v>5513.21</v>
      </c>
      <c r="K257" s="19">
        <f t="shared" si="5"/>
        <v>0</v>
      </c>
      <c r="L257" s="82"/>
      <c r="M257" s="19">
        <v>5513.21</v>
      </c>
      <c r="N257" s="19"/>
      <c r="O257" s="19"/>
      <c r="P257" s="19"/>
      <c r="Q257" s="57"/>
      <c r="R257" s="57"/>
      <c r="S257" s="59"/>
      <c r="T257" s="59"/>
      <c r="U257" s="59"/>
      <c r="V257" s="59"/>
      <c r="W257" s="59"/>
      <c r="X257" s="59"/>
      <c r="Y257" s="59"/>
      <c r="Z257" s="64"/>
    </row>
    <row r="258" spans="1:26" s="21" customFormat="1" ht="46.5" outlineLevel="1">
      <c r="A258" s="42" t="s">
        <v>161</v>
      </c>
      <c r="B258" s="127"/>
      <c r="C258" s="51" t="s">
        <v>494</v>
      </c>
      <c r="D258" s="74" t="s">
        <v>726</v>
      </c>
      <c r="E258" s="14" t="s">
        <v>412</v>
      </c>
      <c r="F258" s="14" t="s">
        <v>412</v>
      </c>
      <c r="G258" s="60">
        <v>2020</v>
      </c>
      <c r="H258" s="127"/>
      <c r="I258" s="19">
        <v>894.85</v>
      </c>
      <c r="J258" s="19">
        <v>894.85</v>
      </c>
      <c r="K258" s="19">
        <f t="shared" si="5"/>
        <v>0</v>
      </c>
      <c r="L258" s="82"/>
      <c r="M258" s="19">
        <v>894.85</v>
      </c>
      <c r="N258" s="19"/>
      <c r="O258" s="19"/>
      <c r="P258" s="19"/>
      <c r="Q258" s="57"/>
      <c r="R258" s="57"/>
      <c r="S258" s="59"/>
      <c r="T258" s="59"/>
      <c r="U258" s="59"/>
      <c r="V258" s="59"/>
      <c r="W258" s="59"/>
      <c r="X258" s="59"/>
      <c r="Y258" s="59"/>
      <c r="Z258" s="64"/>
    </row>
    <row r="259" spans="1:26" s="21" customFormat="1" ht="116.25" outlineLevel="1">
      <c r="A259" s="42" t="s">
        <v>162</v>
      </c>
      <c r="B259" s="127"/>
      <c r="C259" s="51" t="s">
        <v>493</v>
      </c>
      <c r="D259" s="74" t="s">
        <v>726</v>
      </c>
      <c r="E259" s="14" t="s">
        <v>421</v>
      </c>
      <c r="F259" s="14" t="s">
        <v>421</v>
      </c>
      <c r="G259" s="60">
        <v>2020</v>
      </c>
      <c r="H259" s="127"/>
      <c r="I259" s="19">
        <v>5128.1899999999996</v>
      </c>
      <c r="J259" s="19">
        <v>5128.1899999999996</v>
      </c>
      <c r="K259" s="19">
        <f t="shared" si="5"/>
        <v>0</v>
      </c>
      <c r="L259" s="82"/>
      <c r="M259" s="19">
        <v>5128.1899999999996</v>
      </c>
      <c r="N259" s="19"/>
      <c r="O259" s="19"/>
      <c r="P259" s="19"/>
      <c r="Q259" s="57"/>
      <c r="R259" s="57"/>
      <c r="S259" s="59"/>
      <c r="T259" s="59"/>
      <c r="U259" s="59"/>
      <c r="V259" s="59"/>
      <c r="W259" s="59"/>
      <c r="X259" s="59"/>
      <c r="Y259" s="59"/>
      <c r="Z259" s="64"/>
    </row>
    <row r="260" spans="1:26" s="21" customFormat="1" ht="46.5" outlineLevel="1">
      <c r="A260" s="42" t="s">
        <v>163</v>
      </c>
      <c r="B260" s="127"/>
      <c r="C260" s="51" t="s">
        <v>492</v>
      </c>
      <c r="D260" s="74" t="s">
        <v>726</v>
      </c>
      <c r="E260" s="14" t="s">
        <v>413</v>
      </c>
      <c r="F260" s="14" t="s">
        <v>413</v>
      </c>
      <c r="G260" s="60">
        <v>2020</v>
      </c>
      <c r="H260" s="127"/>
      <c r="I260" s="19">
        <v>4223.16</v>
      </c>
      <c r="J260" s="19">
        <v>4223.16</v>
      </c>
      <c r="K260" s="19">
        <f t="shared" si="5"/>
        <v>0</v>
      </c>
      <c r="L260" s="82"/>
      <c r="M260" s="19">
        <v>4223.16</v>
      </c>
      <c r="N260" s="19"/>
      <c r="O260" s="19"/>
      <c r="P260" s="19"/>
      <c r="Q260" s="57"/>
      <c r="R260" s="57"/>
      <c r="S260" s="59"/>
      <c r="T260" s="59"/>
      <c r="U260" s="59"/>
      <c r="V260" s="59"/>
      <c r="W260" s="59"/>
      <c r="X260" s="59"/>
      <c r="Y260" s="59"/>
      <c r="Z260" s="64"/>
    </row>
    <row r="261" spans="1:26" s="21" customFormat="1" ht="69.75" outlineLevel="1">
      <c r="A261" s="42" t="s">
        <v>164</v>
      </c>
      <c r="B261" s="127"/>
      <c r="C261" s="51" t="s">
        <v>491</v>
      </c>
      <c r="D261" s="74" t="s">
        <v>726</v>
      </c>
      <c r="E261" s="14" t="s">
        <v>414</v>
      </c>
      <c r="F261" s="14" t="s">
        <v>414</v>
      </c>
      <c r="G261" s="60">
        <v>2020</v>
      </c>
      <c r="H261" s="127"/>
      <c r="I261" s="19">
        <v>3139.7</v>
      </c>
      <c r="J261" s="19">
        <v>3139.7</v>
      </c>
      <c r="K261" s="19">
        <f t="shared" si="5"/>
        <v>0</v>
      </c>
      <c r="L261" s="82"/>
      <c r="M261" s="19">
        <v>3139.7</v>
      </c>
      <c r="N261" s="19"/>
      <c r="O261" s="19"/>
      <c r="P261" s="19"/>
      <c r="Q261" s="57"/>
      <c r="R261" s="57"/>
      <c r="S261" s="59"/>
      <c r="T261" s="59"/>
      <c r="U261" s="59"/>
      <c r="V261" s="59"/>
      <c r="W261" s="59"/>
      <c r="X261" s="59"/>
      <c r="Y261" s="59"/>
      <c r="Z261" s="64"/>
    </row>
    <row r="262" spans="1:26" s="21" customFormat="1" ht="69.75" outlineLevel="1">
      <c r="A262" s="42" t="s">
        <v>165</v>
      </c>
      <c r="B262" s="127"/>
      <c r="C262" s="51" t="s">
        <v>490</v>
      </c>
      <c r="D262" s="74" t="s">
        <v>726</v>
      </c>
      <c r="E262" s="14" t="s">
        <v>414</v>
      </c>
      <c r="F262" s="14" t="s">
        <v>414</v>
      </c>
      <c r="G262" s="60">
        <v>2020</v>
      </c>
      <c r="H262" s="127"/>
      <c r="I262" s="19">
        <v>3083.88</v>
      </c>
      <c r="J262" s="19">
        <v>3083.88</v>
      </c>
      <c r="K262" s="19">
        <f t="shared" si="5"/>
        <v>0</v>
      </c>
      <c r="L262" s="82"/>
      <c r="M262" s="19">
        <v>3083.88</v>
      </c>
      <c r="N262" s="19"/>
      <c r="O262" s="19"/>
      <c r="P262" s="19"/>
      <c r="Q262" s="57"/>
      <c r="R262" s="57"/>
      <c r="S262" s="59"/>
      <c r="T262" s="59"/>
      <c r="U262" s="59"/>
      <c r="V262" s="59"/>
      <c r="W262" s="59"/>
      <c r="X262" s="59"/>
      <c r="Y262" s="59"/>
      <c r="Z262" s="64"/>
    </row>
    <row r="263" spans="1:26" s="21" customFormat="1" ht="46.5" outlineLevel="1">
      <c r="A263" s="42" t="s">
        <v>166</v>
      </c>
      <c r="B263" s="127"/>
      <c r="C263" s="51" t="s">
        <v>489</v>
      </c>
      <c r="D263" s="74" t="s">
        <v>726</v>
      </c>
      <c r="E263" s="14" t="s">
        <v>415</v>
      </c>
      <c r="F263" s="14" t="s">
        <v>415</v>
      </c>
      <c r="G263" s="60">
        <v>2020</v>
      </c>
      <c r="H263" s="127"/>
      <c r="I263" s="19">
        <v>1374.91</v>
      </c>
      <c r="J263" s="19">
        <v>1374.91</v>
      </c>
      <c r="K263" s="19">
        <f t="shared" si="5"/>
        <v>0</v>
      </c>
      <c r="L263" s="82"/>
      <c r="M263" s="19">
        <v>1374.91</v>
      </c>
      <c r="N263" s="19"/>
      <c r="O263" s="19"/>
      <c r="P263" s="19"/>
      <c r="Q263" s="57"/>
      <c r="R263" s="57"/>
      <c r="S263" s="59"/>
      <c r="T263" s="59"/>
      <c r="U263" s="59"/>
      <c r="V263" s="59"/>
      <c r="W263" s="59"/>
      <c r="X263" s="59"/>
      <c r="Y263" s="59"/>
      <c r="Z263" s="64"/>
    </row>
    <row r="264" spans="1:26" s="21" customFormat="1" ht="69.75" outlineLevel="1">
      <c r="A264" s="42" t="s">
        <v>167</v>
      </c>
      <c r="B264" s="127"/>
      <c r="C264" s="51" t="s">
        <v>488</v>
      </c>
      <c r="D264" s="74" t="s">
        <v>726</v>
      </c>
      <c r="E264" s="14" t="s">
        <v>416</v>
      </c>
      <c r="F264" s="14" t="s">
        <v>416</v>
      </c>
      <c r="G264" s="60">
        <v>2020</v>
      </c>
      <c r="H264" s="127"/>
      <c r="I264" s="19">
        <v>1863.14</v>
      </c>
      <c r="J264" s="19">
        <v>1863.14</v>
      </c>
      <c r="K264" s="19">
        <f t="shared" si="5"/>
        <v>0</v>
      </c>
      <c r="L264" s="82"/>
      <c r="M264" s="19">
        <v>1863.14</v>
      </c>
      <c r="N264" s="19"/>
      <c r="O264" s="19"/>
      <c r="P264" s="19"/>
      <c r="Q264" s="57"/>
      <c r="R264" s="57"/>
      <c r="S264" s="59"/>
      <c r="T264" s="59"/>
      <c r="U264" s="59"/>
      <c r="V264" s="59"/>
      <c r="W264" s="59"/>
      <c r="X264" s="59"/>
      <c r="Y264" s="59"/>
      <c r="Z264" s="64"/>
    </row>
    <row r="265" spans="1:26" s="21" customFormat="1" ht="46.5" outlineLevel="1">
      <c r="A265" s="42" t="s">
        <v>168</v>
      </c>
      <c r="B265" s="127"/>
      <c r="C265" s="51" t="s">
        <v>417</v>
      </c>
      <c r="D265" s="74" t="s">
        <v>726</v>
      </c>
      <c r="E265" s="14" t="s">
        <v>418</v>
      </c>
      <c r="F265" s="14" t="s">
        <v>418</v>
      </c>
      <c r="G265" s="60">
        <v>2020</v>
      </c>
      <c r="H265" s="127"/>
      <c r="I265" s="19">
        <v>2254.48</v>
      </c>
      <c r="J265" s="19">
        <v>2254.48</v>
      </c>
      <c r="K265" s="19">
        <f t="shared" si="5"/>
        <v>0</v>
      </c>
      <c r="L265" s="82"/>
      <c r="M265" s="19">
        <v>2254.48</v>
      </c>
      <c r="N265" s="19"/>
      <c r="O265" s="19"/>
      <c r="P265" s="19"/>
      <c r="Q265" s="57"/>
      <c r="R265" s="57"/>
      <c r="S265" s="59"/>
      <c r="T265" s="59"/>
      <c r="U265" s="59"/>
      <c r="V265" s="59"/>
      <c r="W265" s="59"/>
      <c r="X265" s="59"/>
      <c r="Y265" s="59"/>
      <c r="Z265" s="64"/>
    </row>
    <row r="266" spans="1:26" s="21" customFormat="1" ht="46.5" outlineLevel="1">
      <c r="A266" s="42" t="s">
        <v>169</v>
      </c>
      <c r="B266" s="127"/>
      <c r="C266" s="51" t="s">
        <v>487</v>
      </c>
      <c r="D266" s="74" t="s">
        <v>726</v>
      </c>
      <c r="E266" s="14" t="s">
        <v>419</v>
      </c>
      <c r="F266" s="14" t="s">
        <v>419</v>
      </c>
      <c r="G266" s="60">
        <v>2020</v>
      </c>
      <c r="H266" s="127"/>
      <c r="I266" s="19">
        <v>6193.96</v>
      </c>
      <c r="J266" s="19">
        <v>6193.96</v>
      </c>
      <c r="K266" s="19">
        <f t="shared" si="5"/>
        <v>0</v>
      </c>
      <c r="L266" s="82"/>
      <c r="M266" s="19">
        <v>6193.96</v>
      </c>
      <c r="N266" s="19"/>
      <c r="O266" s="19"/>
      <c r="P266" s="19"/>
      <c r="Q266" s="57"/>
      <c r="R266" s="57"/>
      <c r="S266" s="59"/>
      <c r="T266" s="59"/>
      <c r="U266" s="59"/>
      <c r="V266" s="59"/>
      <c r="W266" s="59"/>
      <c r="X266" s="59"/>
      <c r="Y266" s="59"/>
      <c r="Z266" s="64"/>
    </row>
    <row r="267" spans="1:26" s="21" customFormat="1" ht="46.5" outlineLevel="1">
      <c r="A267" s="42" t="s">
        <v>170</v>
      </c>
      <c r="B267" s="127"/>
      <c r="C267" s="51" t="s">
        <v>486</v>
      </c>
      <c r="D267" s="74" t="s">
        <v>726</v>
      </c>
      <c r="E267" s="14" t="s">
        <v>422</v>
      </c>
      <c r="F267" s="14" t="s">
        <v>422</v>
      </c>
      <c r="G267" s="60">
        <v>2020</v>
      </c>
      <c r="H267" s="127"/>
      <c r="I267" s="19">
        <v>3815</v>
      </c>
      <c r="J267" s="19">
        <v>3815</v>
      </c>
      <c r="K267" s="19">
        <f t="shared" si="5"/>
        <v>0</v>
      </c>
      <c r="L267" s="82"/>
      <c r="M267" s="19">
        <v>3815</v>
      </c>
      <c r="N267" s="19"/>
      <c r="O267" s="19"/>
      <c r="P267" s="19"/>
      <c r="Q267" s="57"/>
      <c r="R267" s="57"/>
      <c r="S267" s="59"/>
      <c r="T267" s="59"/>
      <c r="U267" s="59"/>
      <c r="V267" s="59"/>
      <c r="W267" s="59"/>
      <c r="X267" s="59"/>
      <c r="Y267" s="59"/>
      <c r="Z267" s="64"/>
    </row>
    <row r="268" spans="1:26" s="21" customFormat="1" ht="93" outlineLevel="1">
      <c r="A268" s="42" t="s">
        <v>171</v>
      </c>
      <c r="B268" s="127"/>
      <c r="C268" s="51" t="s">
        <v>485</v>
      </c>
      <c r="D268" s="74" t="s">
        <v>726</v>
      </c>
      <c r="E268" s="14" t="s">
        <v>420</v>
      </c>
      <c r="F268" s="14" t="s">
        <v>420</v>
      </c>
      <c r="G268" s="60">
        <v>2020</v>
      </c>
      <c r="H268" s="127"/>
      <c r="I268" s="19">
        <v>15310.98</v>
      </c>
      <c r="J268" s="19">
        <v>13338.05</v>
      </c>
      <c r="K268" s="19">
        <f t="shared" si="5"/>
        <v>-1972.9300000000003</v>
      </c>
      <c r="L268" s="82" t="s">
        <v>484</v>
      </c>
      <c r="M268" s="19">
        <v>13338.05</v>
      </c>
      <c r="N268" s="19"/>
      <c r="O268" s="19"/>
      <c r="P268" s="19"/>
      <c r="Q268" s="57"/>
      <c r="R268" s="57"/>
      <c r="S268" s="59"/>
      <c r="T268" s="59"/>
      <c r="U268" s="59"/>
      <c r="V268" s="59"/>
      <c r="W268" s="59"/>
      <c r="X268" s="59"/>
      <c r="Y268" s="59"/>
      <c r="Z268" s="64"/>
    </row>
    <row r="269" spans="1:26" s="21" customFormat="1" ht="46.5" outlineLevel="1">
      <c r="A269" s="42" t="s">
        <v>172</v>
      </c>
      <c r="B269" s="127"/>
      <c r="C269" s="51" t="s">
        <v>408</v>
      </c>
      <c r="D269" s="74" t="s">
        <v>726</v>
      </c>
      <c r="E269" s="14" t="s">
        <v>409</v>
      </c>
      <c r="F269" s="14" t="s">
        <v>409</v>
      </c>
      <c r="G269" s="60">
        <v>2020</v>
      </c>
      <c r="H269" s="127"/>
      <c r="I269" s="19">
        <v>34121.300000000003</v>
      </c>
      <c r="J269" s="19">
        <v>34121.300000000003</v>
      </c>
      <c r="K269" s="19">
        <f t="shared" si="5"/>
        <v>0</v>
      </c>
      <c r="L269" s="82"/>
      <c r="M269" s="19">
        <v>34121.300000000003</v>
      </c>
      <c r="N269" s="19"/>
      <c r="O269" s="19"/>
      <c r="P269" s="19"/>
      <c r="Q269" s="57"/>
      <c r="R269" s="57"/>
      <c r="S269" s="59"/>
      <c r="T269" s="59"/>
      <c r="U269" s="59"/>
      <c r="V269" s="59"/>
      <c r="W269" s="59"/>
      <c r="X269" s="59"/>
      <c r="Y269" s="59"/>
      <c r="Z269" s="64"/>
    </row>
    <row r="270" spans="1:26" s="21" customFormat="1" outlineLevel="1">
      <c r="A270" s="42" t="s">
        <v>173</v>
      </c>
      <c r="B270" s="127"/>
      <c r="C270" s="51" t="s">
        <v>483</v>
      </c>
      <c r="D270" s="74" t="s">
        <v>726</v>
      </c>
      <c r="E270" s="14" t="s">
        <v>393</v>
      </c>
      <c r="F270" s="14" t="s">
        <v>393</v>
      </c>
      <c r="G270" s="60">
        <v>2020</v>
      </c>
      <c r="H270" s="127"/>
      <c r="I270" s="19">
        <v>38445.949999999997</v>
      </c>
      <c r="J270" s="19">
        <v>38445.949999999997</v>
      </c>
      <c r="K270" s="19">
        <f t="shared" si="5"/>
        <v>0</v>
      </c>
      <c r="L270" s="82"/>
      <c r="M270" s="19">
        <v>38445.949999999997</v>
      </c>
      <c r="N270" s="19"/>
      <c r="O270" s="19"/>
      <c r="P270" s="19"/>
      <c r="Q270" s="57"/>
      <c r="R270" s="57"/>
      <c r="S270" s="59"/>
      <c r="T270" s="59"/>
      <c r="U270" s="59"/>
      <c r="V270" s="59"/>
      <c r="W270" s="59"/>
      <c r="X270" s="59"/>
      <c r="Y270" s="59"/>
      <c r="Z270" s="64"/>
    </row>
    <row r="271" spans="1:26" s="21" customFormat="1" ht="45">
      <c r="A271" s="76">
        <v>31</v>
      </c>
      <c r="B271" s="127"/>
      <c r="C271" s="67" t="s">
        <v>482</v>
      </c>
      <c r="D271" s="1"/>
      <c r="E271" s="20"/>
      <c r="F271" s="60"/>
      <c r="G271" s="1"/>
      <c r="H271" s="127"/>
      <c r="I271" s="39">
        <f>SUM(I272:I349)</f>
        <v>434845.30423999997</v>
      </c>
      <c r="J271" s="39">
        <f>SUM(J272:J349)</f>
        <v>300625.22034</v>
      </c>
      <c r="K271" s="39">
        <f>SUM(K272:K349)</f>
        <v>-134220.08390000006</v>
      </c>
      <c r="L271" s="82"/>
      <c r="M271" s="39">
        <f>SUM(M272:M349)</f>
        <v>300625.22034</v>
      </c>
      <c r="N271" s="19"/>
      <c r="O271" s="19"/>
      <c r="P271" s="19"/>
      <c r="Q271" s="57"/>
      <c r="R271" s="57"/>
      <c r="S271" s="59"/>
      <c r="T271" s="59"/>
      <c r="U271" s="59"/>
      <c r="V271" s="59"/>
      <c r="W271" s="59"/>
      <c r="X271" s="59"/>
      <c r="Y271" s="59"/>
      <c r="Z271" s="64"/>
    </row>
    <row r="272" spans="1:26" s="21" customFormat="1" ht="93" outlineLevel="1">
      <c r="A272" s="42" t="s">
        <v>174</v>
      </c>
      <c r="B272" s="127"/>
      <c r="C272" s="51" t="s">
        <v>481</v>
      </c>
      <c r="D272" s="74" t="s">
        <v>699</v>
      </c>
      <c r="E272" s="14">
        <v>3</v>
      </c>
      <c r="F272" s="60">
        <v>2</v>
      </c>
      <c r="G272" s="60">
        <v>2020</v>
      </c>
      <c r="H272" s="127"/>
      <c r="I272" s="19">
        <v>92218.96875</v>
      </c>
      <c r="J272" s="19">
        <v>76000</v>
      </c>
      <c r="K272" s="19">
        <f>J272-I272</f>
        <v>-16218.96875</v>
      </c>
      <c r="L272" s="82" t="s">
        <v>287</v>
      </c>
      <c r="M272" s="19">
        <v>76000</v>
      </c>
      <c r="N272" s="19"/>
      <c r="O272" s="19"/>
      <c r="P272" s="19"/>
      <c r="Q272" s="57"/>
      <c r="R272" s="57"/>
      <c r="S272" s="59"/>
      <c r="T272" s="59"/>
      <c r="U272" s="59"/>
      <c r="V272" s="59"/>
      <c r="W272" s="59"/>
      <c r="X272" s="59"/>
      <c r="Y272" s="59"/>
      <c r="Z272" s="64"/>
    </row>
    <row r="273" spans="1:26" s="21" customFormat="1" ht="93" outlineLevel="1">
      <c r="A273" s="42" t="s">
        <v>175</v>
      </c>
      <c r="B273" s="127"/>
      <c r="C273" s="51" t="s">
        <v>714</v>
      </c>
      <c r="D273" s="74" t="s">
        <v>699</v>
      </c>
      <c r="E273" s="14">
        <v>100</v>
      </c>
      <c r="F273" s="60">
        <v>100</v>
      </c>
      <c r="G273" s="60">
        <v>2020</v>
      </c>
      <c r="H273" s="127"/>
      <c r="I273" s="19">
        <v>5329.9999999999991</v>
      </c>
      <c r="J273" s="19">
        <v>5329.9999999999991</v>
      </c>
      <c r="K273" s="19">
        <f t="shared" ref="K273:K334" si="6">J273-I273</f>
        <v>0</v>
      </c>
      <c r="L273" s="82"/>
      <c r="M273" s="19">
        <v>5329.9999999999991</v>
      </c>
      <c r="N273" s="19"/>
      <c r="O273" s="19"/>
      <c r="P273" s="19"/>
      <c r="Q273" s="57"/>
      <c r="R273" s="57"/>
      <c r="S273" s="59"/>
      <c r="T273" s="59"/>
      <c r="U273" s="59"/>
      <c r="V273" s="59"/>
      <c r="W273" s="59"/>
      <c r="X273" s="59"/>
      <c r="Y273" s="59"/>
      <c r="Z273" s="64"/>
    </row>
    <row r="274" spans="1:26" s="21" customFormat="1" ht="93" outlineLevel="1">
      <c r="A274" s="42" t="s">
        <v>176</v>
      </c>
      <c r="B274" s="127"/>
      <c r="C274" s="51" t="s">
        <v>715</v>
      </c>
      <c r="D274" s="74" t="s">
        <v>699</v>
      </c>
      <c r="E274" s="14">
        <v>100</v>
      </c>
      <c r="F274" s="60">
        <v>40</v>
      </c>
      <c r="G274" s="60">
        <v>2020</v>
      </c>
      <c r="H274" s="127"/>
      <c r="I274" s="19">
        <v>2177.058</v>
      </c>
      <c r="J274" s="19">
        <v>2120</v>
      </c>
      <c r="K274" s="19">
        <f t="shared" si="6"/>
        <v>-57.057999999999993</v>
      </c>
      <c r="L274" s="82" t="s">
        <v>288</v>
      </c>
      <c r="M274" s="19">
        <v>2120</v>
      </c>
      <c r="N274" s="19"/>
      <c r="O274" s="19"/>
      <c r="P274" s="19"/>
      <c r="Q274" s="57"/>
      <c r="R274" s="57"/>
      <c r="S274" s="59"/>
      <c r="T274" s="59"/>
      <c r="U274" s="59"/>
      <c r="V274" s="59"/>
      <c r="W274" s="59"/>
      <c r="X274" s="59"/>
      <c r="Y274" s="59"/>
      <c r="Z274" s="64"/>
    </row>
    <row r="275" spans="1:26" s="21" customFormat="1" ht="69.75" outlineLevel="1">
      <c r="A275" s="42" t="s">
        <v>177</v>
      </c>
      <c r="B275" s="127"/>
      <c r="C275" s="51" t="s">
        <v>480</v>
      </c>
      <c r="D275" s="74" t="s">
        <v>699</v>
      </c>
      <c r="E275" s="14">
        <v>46</v>
      </c>
      <c r="F275" s="60">
        <v>46</v>
      </c>
      <c r="G275" s="60">
        <v>2020</v>
      </c>
      <c r="H275" s="127"/>
      <c r="I275" s="19">
        <v>2451.7999999999997</v>
      </c>
      <c r="J275" s="19">
        <v>2451.7999999999997</v>
      </c>
      <c r="K275" s="19">
        <f t="shared" si="6"/>
        <v>0</v>
      </c>
      <c r="L275" s="82"/>
      <c r="M275" s="19">
        <v>2451.7999999999997</v>
      </c>
      <c r="N275" s="19"/>
      <c r="O275" s="19"/>
      <c r="P275" s="19"/>
      <c r="Q275" s="57"/>
      <c r="R275" s="57"/>
      <c r="S275" s="59"/>
      <c r="T275" s="59"/>
      <c r="U275" s="59"/>
      <c r="V275" s="59"/>
      <c r="W275" s="59"/>
      <c r="X275" s="59"/>
      <c r="Y275" s="59"/>
      <c r="Z275" s="64"/>
    </row>
    <row r="276" spans="1:26" s="21" customFormat="1" ht="69.75" outlineLevel="1">
      <c r="A276" s="42" t="s">
        <v>178</v>
      </c>
      <c r="B276" s="127"/>
      <c r="C276" s="51" t="s">
        <v>479</v>
      </c>
      <c r="D276" s="74" t="s">
        <v>699</v>
      </c>
      <c r="E276" s="14">
        <v>3</v>
      </c>
      <c r="F276" s="60"/>
      <c r="G276" s="60">
        <v>2020</v>
      </c>
      <c r="H276" s="127"/>
      <c r="I276" s="19">
        <v>48.921600000000005</v>
      </c>
      <c r="J276" s="19"/>
      <c r="K276" s="19">
        <f t="shared" si="6"/>
        <v>-48.921600000000005</v>
      </c>
      <c r="L276" s="82" t="s">
        <v>269</v>
      </c>
      <c r="M276" s="19"/>
      <c r="N276" s="19"/>
      <c r="O276" s="19"/>
      <c r="P276" s="19"/>
      <c r="Q276" s="57"/>
      <c r="R276" s="57"/>
      <c r="S276" s="59"/>
      <c r="T276" s="59"/>
      <c r="U276" s="59"/>
      <c r="V276" s="59"/>
      <c r="W276" s="59"/>
      <c r="X276" s="59"/>
      <c r="Y276" s="59"/>
      <c r="Z276" s="64"/>
    </row>
    <row r="277" spans="1:26" s="21" customFormat="1" outlineLevel="1">
      <c r="A277" s="42" t="s">
        <v>179</v>
      </c>
      <c r="B277" s="127"/>
      <c r="C277" s="51" t="s">
        <v>3</v>
      </c>
      <c r="D277" s="74" t="s">
        <v>699</v>
      </c>
      <c r="E277" s="14">
        <v>1</v>
      </c>
      <c r="F277" s="60">
        <v>1</v>
      </c>
      <c r="G277" s="60">
        <v>2020</v>
      </c>
      <c r="H277" s="127"/>
      <c r="I277" s="19">
        <v>2733.2840000000001</v>
      </c>
      <c r="J277" s="19">
        <v>2733.2840000000001</v>
      </c>
      <c r="K277" s="19">
        <f t="shared" si="6"/>
        <v>0</v>
      </c>
      <c r="L277" s="82"/>
      <c r="M277" s="19">
        <v>2733.2840000000001</v>
      </c>
      <c r="N277" s="19"/>
      <c r="O277" s="19"/>
      <c r="P277" s="19"/>
      <c r="Q277" s="57"/>
      <c r="R277" s="57"/>
      <c r="S277" s="59"/>
      <c r="T277" s="59"/>
      <c r="U277" s="59"/>
      <c r="V277" s="59"/>
      <c r="W277" s="59"/>
      <c r="X277" s="59"/>
      <c r="Y277" s="59"/>
      <c r="Z277" s="64"/>
    </row>
    <row r="278" spans="1:26" s="21" customFormat="1" outlineLevel="1">
      <c r="A278" s="42" t="s">
        <v>180</v>
      </c>
      <c r="B278" s="127"/>
      <c r="C278" s="51" t="s">
        <v>478</v>
      </c>
      <c r="D278" s="74" t="s">
        <v>699</v>
      </c>
      <c r="E278" s="14">
        <v>1</v>
      </c>
      <c r="F278" s="60">
        <v>1</v>
      </c>
      <c r="G278" s="60">
        <v>2020</v>
      </c>
      <c r="H278" s="127"/>
      <c r="I278" s="19">
        <v>14100</v>
      </c>
      <c r="J278" s="19">
        <v>14100.1</v>
      </c>
      <c r="K278" s="19">
        <f t="shared" si="6"/>
        <v>0.1000000000003638</v>
      </c>
      <c r="L278" s="82"/>
      <c r="M278" s="19">
        <v>14100.1</v>
      </c>
      <c r="N278" s="19"/>
      <c r="O278" s="19"/>
      <c r="P278" s="19"/>
      <c r="Q278" s="57"/>
      <c r="R278" s="57"/>
      <c r="S278" s="59"/>
      <c r="T278" s="59"/>
      <c r="U278" s="59"/>
      <c r="V278" s="59"/>
      <c r="W278" s="59"/>
      <c r="X278" s="59"/>
      <c r="Y278" s="59"/>
      <c r="Z278" s="64"/>
    </row>
    <row r="279" spans="1:26" s="21" customFormat="1" outlineLevel="1">
      <c r="A279" s="42" t="s">
        <v>181</v>
      </c>
      <c r="B279" s="127"/>
      <c r="C279" s="51" t="s">
        <v>716</v>
      </c>
      <c r="D279" s="74" t="s">
        <v>699</v>
      </c>
      <c r="E279" s="14">
        <v>1</v>
      </c>
      <c r="F279" s="60">
        <v>1</v>
      </c>
      <c r="G279" s="60">
        <v>2020</v>
      </c>
      <c r="H279" s="127"/>
      <c r="I279" s="19">
        <v>1525.95</v>
      </c>
      <c r="J279" s="19">
        <v>1525.95</v>
      </c>
      <c r="K279" s="19">
        <f t="shared" si="6"/>
        <v>0</v>
      </c>
      <c r="L279" s="82"/>
      <c r="M279" s="19">
        <v>1525.95</v>
      </c>
      <c r="N279" s="19"/>
      <c r="O279" s="19"/>
      <c r="P279" s="19"/>
      <c r="Q279" s="57"/>
      <c r="R279" s="57"/>
      <c r="S279" s="59"/>
      <c r="T279" s="59"/>
      <c r="U279" s="59"/>
      <c r="V279" s="59"/>
      <c r="W279" s="59"/>
      <c r="X279" s="59"/>
      <c r="Y279" s="59"/>
      <c r="Z279" s="64"/>
    </row>
    <row r="280" spans="1:26" s="21" customFormat="1" outlineLevel="1">
      <c r="A280" s="42" t="s">
        <v>182</v>
      </c>
      <c r="B280" s="127"/>
      <c r="C280" s="51" t="s">
        <v>717</v>
      </c>
      <c r="D280" s="74" t="s">
        <v>699</v>
      </c>
      <c r="E280" s="14">
        <v>2</v>
      </c>
      <c r="F280" s="60">
        <v>2</v>
      </c>
      <c r="G280" s="60">
        <v>2020</v>
      </c>
      <c r="H280" s="127"/>
      <c r="I280" s="19">
        <v>4180</v>
      </c>
      <c r="J280" s="19">
        <v>4180</v>
      </c>
      <c r="K280" s="19">
        <f t="shared" si="6"/>
        <v>0</v>
      </c>
      <c r="L280" s="82"/>
      <c r="M280" s="19">
        <v>4180</v>
      </c>
      <c r="N280" s="19"/>
      <c r="O280" s="19"/>
      <c r="P280" s="19"/>
      <c r="Q280" s="57"/>
      <c r="R280" s="57"/>
      <c r="S280" s="59"/>
      <c r="T280" s="59"/>
      <c r="U280" s="59"/>
      <c r="V280" s="59"/>
      <c r="W280" s="59"/>
      <c r="X280" s="59"/>
      <c r="Y280" s="59"/>
      <c r="Z280" s="64"/>
    </row>
    <row r="281" spans="1:26" s="21" customFormat="1" outlineLevel="1">
      <c r="A281" s="42" t="s">
        <v>183</v>
      </c>
      <c r="B281" s="127"/>
      <c r="C281" s="51" t="s">
        <v>718</v>
      </c>
      <c r="D281" s="74" t="s">
        <v>699</v>
      </c>
      <c r="E281" s="14">
        <v>1</v>
      </c>
      <c r="F281" s="60">
        <v>1</v>
      </c>
      <c r="G281" s="60">
        <v>2020</v>
      </c>
      <c r="H281" s="127"/>
      <c r="I281" s="19">
        <v>3065.2</v>
      </c>
      <c r="J281" s="19">
        <v>3065.2</v>
      </c>
      <c r="K281" s="19">
        <f t="shared" si="6"/>
        <v>0</v>
      </c>
      <c r="L281" s="82"/>
      <c r="M281" s="19">
        <v>3065.2</v>
      </c>
      <c r="N281" s="19"/>
      <c r="O281" s="19"/>
      <c r="P281" s="19"/>
      <c r="Q281" s="57"/>
      <c r="R281" s="57"/>
      <c r="S281" s="59"/>
      <c r="T281" s="59"/>
      <c r="U281" s="59"/>
      <c r="V281" s="59"/>
      <c r="W281" s="59"/>
      <c r="X281" s="59"/>
      <c r="Y281" s="59"/>
      <c r="Z281" s="64"/>
    </row>
    <row r="282" spans="1:26" s="21" customFormat="1" ht="69.75" outlineLevel="1">
      <c r="A282" s="42" t="s">
        <v>184</v>
      </c>
      <c r="B282" s="127"/>
      <c r="C282" s="51" t="s">
        <v>477</v>
      </c>
      <c r="D282" s="74" t="s">
        <v>699</v>
      </c>
      <c r="E282" s="14">
        <v>1</v>
      </c>
      <c r="F282" s="60"/>
      <c r="G282" s="60">
        <v>2020</v>
      </c>
      <c r="H282" s="127"/>
      <c r="I282" s="19">
        <v>106000</v>
      </c>
      <c r="J282" s="19"/>
      <c r="K282" s="19">
        <f t="shared" si="6"/>
        <v>-106000</v>
      </c>
      <c r="L282" s="82" t="s">
        <v>269</v>
      </c>
      <c r="M282" s="19"/>
      <c r="N282" s="19"/>
      <c r="O282" s="19"/>
      <c r="P282" s="19"/>
      <c r="Q282" s="57"/>
      <c r="R282" s="57"/>
      <c r="S282" s="59"/>
      <c r="T282" s="59"/>
      <c r="U282" s="59"/>
      <c r="V282" s="59"/>
      <c r="W282" s="59"/>
      <c r="X282" s="59"/>
      <c r="Y282" s="59"/>
      <c r="Z282" s="64"/>
    </row>
    <row r="283" spans="1:26" s="21" customFormat="1" ht="69.75" outlineLevel="1">
      <c r="A283" s="42" t="s">
        <v>185</v>
      </c>
      <c r="B283" s="127"/>
      <c r="C283" s="51" t="s">
        <v>476</v>
      </c>
      <c r="D283" s="74" t="s">
        <v>699</v>
      </c>
      <c r="E283" s="14">
        <v>50</v>
      </c>
      <c r="F283" s="60">
        <v>50</v>
      </c>
      <c r="G283" s="60">
        <v>2020</v>
      </c>
      <c r="H283" s="127"/>
      <c r="I283" s="19">
        <v>72.5</v>
      </c>
      <c r="J283" s="19">
        <v>72.5</v>
      </c>
      <c r="K283" s="19">
        <f t="shared" si="6"/>
        <v>0</v>
      </c>
      <c r="L283" s="82"/>
      <c r="M283" s="19">
        <v>72.5</v>
      </c>
      <c r="N283" s="19"/>
      <c r="O283" s="19"/>
      <c r="P283" s="19"/>
      <c r="Q283" s="57"/>
      <c r="R283" s="57"/>
      <c r="S283" s="59"/>
      <c r="T283" s="59"/>
      <c r="U283" s="59"/>
      <c r="V283" s="59"/>
      <c r="W283" s="59"/>
      <c r="X283" s="59"/>
      <c r="Y283" s="59"/>
      <c r="Z283" s="64"/>
    </row>
    <row r="284" spans="1:26" s="21" customFormat="1" ht="69.75" outlineLevel="1">
      <c r="A284" s="42" t="s">
        <v>186</v>
      </c>
      <c r="B284" s="127"/>
      <c r="C284" s="51" t="s">
        <v>475</v>
      </c>
      <c r="D284" s="74" t="s">
        <v>699</v>
      </c>
      <c r="E284" s="14">
        <v>48</v>
      </c>
      <c r="F284" s="60">
        <v>48</v>
      </c>
      <c r="G284" s="60">
        <v>2020</v>
      </c>
      <c r="H284" s="127"/>
      <c r="I284" s="19">
        <v>69.599999999999994</v>
      </c>
      <c r="J284" s="19">
        <v>69.599999999999994</v>
      </c>
      <c r="K284" s="19">
        <f t="shared" si="6"/>
        <v>0</v>
      </c>
      <c r="L284" s="82"/>
      <c r="M284" s="19">
        <v>69.599999999999994</v>
      </c>
      <c r="N284" s="19"/>
      <c r="O284" s="19"/>
      <c r="P284" s="19"/>
      <c r="Q284" s="57"/>
      <c r="R284" s="57"/>
      <c r="S284" s="59"/>
      <c r="T284" s="59"/>
      <c r="U284" s="59"/>
      <c r="V284" s="59"/>
      <c r="W284" s="59"/>
      <c r="X284" s="59"/>
      <c r="Y284" s="59"/>
      <c r="Z284" s="64"/>
    </row>
    <row r="285" spans="1:26" s="21" customFormat="1" ht="69.75" outlineLevel="1">
      <c r="A285" s="42" t="s">
        <v>187</v>
      </c>
      <c r="B285" s="127"/>
      <c r="C285" s="51" t="s">
        <v>474</v>
      </c>
      <c r="D285" s="74" t="s">
        <v>699</v>
      </c>
      <c r="E285" s="14">
        <v>50</v>
      </c>
      <c r="F285" s="60">
        <v>50</v>
      </c>
      <c r="G285" s="60">
        <v>2020</v>
      </c>
      <c r="H285" s="127"/>
      <c r="I285" s="19">
        <v>359.95</v>
      </c>
      <c r="J285" s="19">
        <v>359.95</v>
      </c>
      <c r="K285" s="19">
        <f t="shared" si="6"/>
        <v>0</v>
      </c>
      <c r="L285" s="82"/>
      <c r="M285" s="19">
        <v>359.95</v>
      </c>
      <c r="N285" s="19"/>
      <c r="O285" s="19"/>
      <c r="P285" s="19"/>
      <c r="Q285" s="57"/>
      <c r="R285" s="57"/>
      <c r="S285" s="59"/>
      <c r="T285" s="59"/>
      <c r="U285" s="59"/>
      <c r="V285" s="59"/>
      <c r="W285" s="59"/>
      <c r="X285" s="59"/>
      <c r="Y285" s="59"/>
      <c r="Z285" s="64"/>
    </row>
    <row r="286" spans="1:26" s="21" customFormat="1" ht="46.5" outlineLevel="1">
      <c r="A286" s="42" t="s">
        <v>188</v>
      </c>
      <c r="B286" s="127"/>
      <c r="C286" s="51" t="s">
        <v>473</v>
      </c>
      <c r="D286" s="74" t="s">
        <v>699</v>
      </c>
      <c r="E286" s="14">
        <v>132</v>
      </c>
      <c r="F286" s="60">
        <v>132</v>
      </c>
      <c r="G286" s="60">
        <v>2020</v>
      </c>
      <c r="H286" s="127"/>
      <c r="I286" s="19">
        <v>15219.6</v>
      </c>
      <c r="J286" s="19">
        <v>15170.1</v>
      </c>
      <c r="K286" s="19">
        <f t="shared" si="6"/>
        <v>-49.5</v>
      </c>
      <c r="L286" s="82" t="s">
        <v>283</v>
      </c>
      <c r="M286" s="19">
        <v>15170.1</v>
      </c>
      <c r="N286" s="19"/>
      <c r="O286" s="19"/>
      <c r="P286" s="19"/>
      <c r="Q286" s="57"/>
      <c r="R286" s="57"/>
      <c r="S286" s="59"/>
      <c r="T286" s="59"/>
      <c r="U286" s="59"/>
      <c r="V286" s="59"/>
      <c r="W286" s="59"/>
      <c r="X286" s="59"/>
      <c r="Y286" s="59"/>
      <c r="Z286" s="64"/>
    </row>
    <row r="287" spans="1:26" s="21" customFormat="1" ht="46.5" outlineLevel="1">
      <c r="A287" s="42" t="s">
        <v>189</v>
      </c>
      <c r="B287" s="127"/>
      <c r="C287" s="51" t="s">
        <v>472</v>
      </c>
      <c r="D287" s="74" t="s">
        <v>699</v>
      </c>
      <c r="E287" s="14">
        <v>1</v>
      </c>
      <c r="F287" s="60">
        <v>1</v>
      </c>
      <c r="G287" s="60">
        <v>2020</v>
      </c>
      <c r="H287" s="127"/>
      <c r="I287" s="19">
        <v>297.73700000000002</v>
      </c>
      <c r="J287" s="19">
        <v>297.73700000000002</v>
      </c>
      <c r="K287" s="19">
        <f t="shared" si="6"/>
        <v>0</v>
      </c>
      <c r="L287" s="82"/>
      <c r="M287" s="19">
        <v>297.73700000000002</v>
      </c>
      <c r="N287" s="19"/>
      <c r="O287" s="19"/>
      <c r="P287" s="19"/>
      <c r="Q287" s="57"/>
      <c r="R287" s="57"/>
      <c r="S287" s="59"/>
      <c r="T287" s="59"/>
      <c r="U287" s="59"/>
      <c r="V287" s="59"/>
      <c r="W287" s="59"/>
      <c r="X287" s="59"/>
      <c r="Y287" s="59"/>
      <c r="Z287" s="64"/>
    </row>
    <row r="288" spans="1:26" s="21" customFormat="1" ht="46.5" outlineLevel="1">
      <c r="A288" s="42" t="s">
        <v>190</v>
      </c>
      <c r="B288" s="127"/>
      <c r="C288" s="51" t="s">
        <v>471</v>
      </c>
      <c r="D288" s="74" t="s">
        <v>699</v>
      </c>
      <c r="E288" s="14">
        <v>108</v>
      </c>
      <c r="F288" s="60">
        <v>108</v>
      </c>
      <c r="G288" s="60">
        <v>2020</v>
      </c>
      <c r="H288" s="127"/>
      <c r="I288" s="19">
        <v>59433.120360000008</v>
      </c>
      <c r="J288" s="19">
        <v>59433.119279999999</v>
      </c>
      <c r="K288" s="19">
        <f t="shared" si="6"/>
        <v>-1.0800000090966932E-3</v>
      </c>
      <c r="L288" s="82"/>
      <c r="M288" s="19">
        <v>59433.119279999999</v>
      </c>
      <c r="N288" s="19"/>
      <c r="O288" s="19"/>
      <c r="P288" s="19"/>
      <c r="Q288" s="57"/>
      <c r="R288" s="57"/>
      <c r="S288" s="59"/>
      <c r="T288" s="59"/>
      <c r="U288" s="59"/>
      <c r="V288" s="59"/>
      <c r="W288" s="59"/>
      <c r="X288" s="59"/>
      <c r="Y288" s="59"/>
      <c r="Z288" s="64"/>
    </row>
    <row r="289" spans="1:26" s="21" customFormat="1" ht="46.5" outlineLevel="1">
      <c r="A289" s="42" t="s">
        <v>191</v>
      </c>
      <c r="B289" s="127"/>
      <c r="C289" s="51" t="s">
        <v>470</v>
      </c>
      <c r="D289" s="74" t="s">
        <v>699</v>
      </c>
      <c r="E289" s="14">
        <v>8</v>
      </c>
      <c r="F289" s="60">
        <v>8</v>
      </c>
      <c r="G289" s="60">
        <v>2020</v>
      </c>
      <c r="H289" s="127"/>
      <c r="I289" s="19">
        <v>950.87936000000002</v>
      </c>
      <c r="J289" s="19">
        <v>857.70399999999995</v>
      </c>
      <c r="K289" s="19">
        <f t="shared" si="6"/>
        <v>-93.175360000000069</v>
      </c>
      <c r="L289" s="82" t="s">
        <v>283</v>
      </c>
      <c r="M289" s="19">
        <v>857.70399999999995</v>
      </c>
      <c r="N289" s="19"/>
      <c r="O289" s="19"/>
      <c r="P289" s="19"/>
      <c r="Q289" s="57"/>
      <c r="R289" s="57"/>
      <c r="S289" s="59"/>
      <c r="T289" s="59"/>
      <c r="U289" s="59"/>
      <c r="V289" s="59"/>
      <c r="W289" s="59"/>
      <c r="X289" s="59"/>
      <c r="Y289" s="59"/>
      <c r="Z289" s="64"/>
    </row>
    <row r="290" spans="1:26" s="21" customFormat="1" outlineLevel="1">
      <c r="A290" s="42" t="s">
        <v>192</v>
      </c>
      <c r="B290" s="127"/>
      <c r="C290" s="51" t="s">
        <v>24</v>
      </c>
      <c r="D290" s="74" t="s">
        <v>699</v>
      </c>
      <c r="E290" s="14">
        <v>15</v>
      </c>
      <c r="F290" s="60">
        <v>15</v>
      </c>
      <c r="G290" s="60">
        <v>2020</v>
      </c>
      <c r="H290" s="127"/>
      <c r="I290" s="19">
        <v>1969.4069999999997</v>
      </c>
      <c r="J290" s="19">
        <v>1969.4069999999997</v>
      </c>
      <c r="K290" s="19">
        <f t="shared" si="6"/>
        <v>0</v>
      </c>
      <c r="L290" s="82"/>
      <c r="M290" s="19">
        <v>1969.4069999999997</v>
      </c>
      <c r="N290" s="19"/>
      <c r="O290" s="19"/>
      <c r="P290" s="19"/>
      <c r="Q290" s="57"/>
      <c r="R290" s="57"/>
      <c r="S290" s="59"/>
      <c r="T290" s="59"/>
      <c r="U290" s="59"/>
      <c r="V290" s="59"/>
      <c r="W290" s="59"/>
      <c r="X290" s="59"/>
      <c r="Y290" s="59"/>
      <c r="Z290" s="64"/>
    </row>
    <row r="291" spans="1:26" s="21" customFormat="1" outlineLevel="1">
      <c r="A291" s="42" t="s">
        <v>193</v>
      </c>
      <c r="B291" s="127"/>
      <c r="C291" s="51" t="s">
        <v>32</v>
      </c>
      <c r="D291" s="74" t="s">
        <v>699</v>
      </c>
      <c r="E291" s="14">
        <v>2</v>
      </c>
      <c r="F291" s="60">
        <v>2</v>
      </c>
      <c r="G291" s="60">
        <v>2020</v>
      </c>
      <c r="H291" s="127"/>
      <c r="I291" s="19">
        <v>964.28</v>
      </c>
      <c r="J291" s="19">
        <v>964.28</v>
      </c>
      <c r="K291" s="19">
        <f t="shared" si="6"/>
        <v>0</v>
      </c>
      <c r="L291" s="82"/>
      <c r="M291" s="19">
        <v>964.28</v>
      </c>
      <c r="N291" s="19"/>
      <c r="O291" s="19"/>
      <c r="P291" s="19"/>
      <c r="Q291" s="57"/>
      <c r="R291" s="57"/>
      <c r="S291" s="59"/>
      <c r="T291" s="59"/>
      <c r="U291" s="59"/>
      <c r="V291" s="59"/>
      <c r="W291" s="59"/>
      <c r="X291" s="59"/>
      <c r="Y291" s="59"/>
      <c r="Z291" s="64"/>
    </row>
    <row r="292" spans="1:26" s="21" customFormat="1" ht="46.5" outlineLevel="1">
      <c r="A292" s="42" t="s">
        <v>194</v>
      </c>
      <c r="B292" s="127"/>
      <c r="C292" s="51" t="s">
        <v>469</v>
      </c>
      <c r="D292" s="74" t="s">
        <v>699</v>
      </c>
      <c r="E292" s="14">
        <v>1</v>
      </c>
      <c r="F292" s="60">
        <v>1</v>
      </c>
      <c r="G292" s="60">
        <v>2020</v>
      </c>
      <c r="H292" s="127"/>
      <c r="I292" s="19">
        <v>6704.6098200000006</v>
      </c>
      <c r="J292" s="19">
        <v>5500</v>
      </c>
      <c r="K292" s="19">
        <f t="shared" si="6"/>
        <v>-1204.6098200000006</v>
      </c>
      <c r="L292" s="82" t="s">
        <v>283</v>
      </c>
      <c r="M292" s="19">
        <v>5500</v>
      </c>
      <c r="N292" s="19"/>
      <c r="O292" s="19"/>
      <c r="P292" s="19"/>
      <c r="Q292" s="57"/>
      <c r="R292" s="57"/>
      <c r="S292" s="59"/>
      <c r="T292" s="59"/>
      <c r="U292" s="59"/>
      <c r="V292" s="59"/>
      <c r="W292" s="59"/>
      <c r="X292" s="59"/>
      <c r="Y292" s="59"/>
      <c r="Z292" s="64"/>
    </row>
    <row r="293" spans="1:26" s="21" customFormat="1" ht="46.5" outlineLevel="1">
      <c r="A293" s="42" t="s">
        <v>195</v>
      </c>
      <c r="B293" s="127"/>
      <c r="C293" s="51" t="s">
        <v>468</v>
      </c>
      <c r="D293" s="74" t="s">
        <v>699</v>
      </c>
      <c r="E293" s="14">
        <v>1</v>
      </c>
      <c r="F293" s="60">
        <v>1</v>
      </c>
      <c r="G293" s="60">
        <v>2020</v>
      </c>
      <c r="H293" s="127"/>
      <c r="I293" s="19">
        <v>1039.8151800000001</v>
      </c>
      <c r="J293" s="19">
        <v>1039.8151800000001</v>
      </c>
      <c r="K293" s="19">
        <f t="shared" si="6"/>
        <v>0</v>
      </c>
      <c r="L293" s="82"/>
      <c r="M293" s="19">
        <v>1039.8151800000001</v>
      </c>
      <c r="N293" s="19"/>
      <c r="O293" s="19"/>
      <c r="P293" s="19"/>
      <c r="Q293" s="57"/>
      <c r="R293" s="57"/>
      <c r="S293" s="59"/>
      <c r="T293" s="59"/>
      <c r="U293" s="59"/>
      <c r="V293" s="59"/>
      <c r="W293" s="59"/>
      <c r="X293" s="59"/>
      <c r="Y293" s="59"/>
      <c r="Z293" s="64"/>
    </row>
    <row r="294" spans="1:26" s="21" customFormat="1" outlineLevel="1">
      <c r="A294" s="42" t="s">
        <v>196</v>
      </c>
      <c r="B294" s="127"/>
      <c r="C294" s="51" t="s">
        <v>33</v>
      </c>
      <c r="D294" s="74" t="s">
        <v>699</v>
      </c>
      <c r="E294" s="14">
        <v>2</v>
      </c>
      <c r="F294" s="60">
        <v>2</v>
      </c>
      <c r="G294" s="60">
        <v>2020</v>
      </c>
      <c r="H294" s="127"/>
      <c r="I294" s="19">
        <v>6542.0696399999997</v>
      </c>
      <c r="J294" s="19">
        <v>6542.0696399999997</v>
      </c>
      <c r="K294" s="19">
        <f t="shared" si="6"/>
        <v>0</v>
      </c>
      <c r="L294" s="82"/>
      <c r="M294" s="19">
        <v>6542.0696399999997</v>
      </c>
      <c r="N294" s="19"/>
      <c r="O294" s="19"/>
      <c r="P294" s="19"/>
      <c r="Q294" s="57"/>
      <c r="R294" s="57"/>
      <c r="S294" s="59"/>
      <c r="T294" s="59"/>
      <c r="U294" s="59"/>
      <c r="V294" s="59"/>
      <c r="W294" s="59"/>
      <c r="X294" s="59"/>
      <c r="Y294" s="59"/>
      <c r="Z294" s="64"/>
    </row>
    <row r="295" spans="1:26" s="21" customFormat="1" ht="69.75" outlineLevel="1">
      <c r="A295" s="42" t="s">
        <v>197</v>
      </c>
      <c r="B295" s="127"/>
      <c r="C295" s="51" t="s">
        <v>34</v>
      </c>
      <c r="D295" s="74" t="s">
        <v>699</v>
      </c>
      <c r="E295" s="14">
        <v>180</v>
      </c>
      <c r="F295" s="60">
        <v>112</v>
      </c>
      <c r="G295" s="60">
        <v>2020</v>
      </c>
      <c r="H295" s="127"/>
      <c r="I295" s="19">
        <v>29090.854799999997</v>
      </c>
      <c r="J295" s="19">
        <v>28872.256000000001</v>
      </c>
      <c r="K295" s="19">
        <f t="shared" si="6"/>
        <v>-218.59879999999612</v>
      </c>
      <c r="L295" s="82" t="s">
        <v>289</v>
      </c>
      <c r="M295" s="19">
        <v>28872.256000000001</v>
      </c>
      <c r="N295" s="19"/>
      <c r="O295" s="19"/>
      <c r="P295" s="19"/>
      <c r="Q295" s="57"/>
      <c r="R295" s="57"/>
      <c r="S295" s="59"/>
      <c r="T295" s="59"/>
      <c r="U295" s="59"/>
      <c r="V295" s="59"/>
      <c r="W295" s="59"/>
      <c r="X295" s="59"/>
      <c r="Y295" s="59"/>
      <c r="Z295" s="64"/>
    </row>
    <row r="296" spans="1:26" s="21" customFormat="1" ht="69.75" outlineLevel="1">
      <c r="A296" s="42" t="s">
        <v>198</v>
      </c>
      <c r="B296" s="127"/>
      <c r="C296" s="51" t="s">
        <v>35</v>
      </c>
      <c r="D296" s="74" t="s">
        <v>699</v>
      </c>
      <c r="E296" s="14">
        <v>300</v>
      </c>
      <c r="F296" s="60">
        <v>256</v>
      </c>
      <c r="G296" s="60">
        <v>2020</v>
      </c>
      <c r="H296" s="127"/>
      <c r="I296" s="19">
        <v>22667.364000000001</v>
      </c>
      <c r="J296" s="19">
        <v>22824.01024</v>
      </c>
      <c r="K296" s="19">
        <f t="shared" si="6"/>
        <v>156.64623999999822</v>
      </c>
      <c r="L296" s="82" t="s">
        <v>290</v>
      </c>
      <c r="M296" s="19">
        <v>22824.01024</v>
      </c>
      <c r="N296" s="19"/>
      <c r="O296" s="19"/>
      <c r="P296" s="19"/>
      <c r="Q296" s="57"/>
      <c r="R296" s="57"/>
      <c r="S296" s="59"/>
      <c r="T296" s="59"/>
      <c r="U296" s="59"/>
      <c r="V296" s="59"/>
      <c r="W296" s="59"/>
      <c r="X296" s="59"/>
      <c r="Y296" s="59"/>
      <c r="Z296" s="64"/>
    </row>
    <row r="297" spans="1:26" s="21" customFormat="1" ht="69.75" outlineLevel="1">
      <c r="A297" s="42" t="s">
        <v>199</v>
      </c>
      <c r="B297" s="127"/>
      <c r="C297" s="51" t="s">
        <v>467</v>
      </c>
      <c r="D297" s="74" t="s">
        <v>699</v>
      </c>
      <c r="E297" s="14">
        <v>1</v>
      </c>
      <c r="F297" s="60"/>
      <c r="G297" s="60">
        <v>2020</v>
      </c>
      <c r="H297" s="127"/>
      <c r="I297" s="19">
        <v>4639.6480000000001</v>
      </c>
      <c r="J297" s="19"/>
      <c r="K297" s="19">
        <f t="shared" si="6"/>
        <v>-4639.6480000000001</v>
      </c>
      <c r="L297" s="82" t="s">
        <v>15</v>
      </c>
      <c r="M297" s="19"/>
      <c r="N297" s="19"/>
      <c r="O297" s="19"/>
      <c r="P297" s="19"/>
      <c r="Q297" s="57"/>
      <c r="R297" s="57"/>
      <c r="S297" s="59"/>
      <c r="T297" s="59"/>
      <c r="U297" s="59"/>
      <c r="V297" s="59"/>
      <c r="W297" s="59"/>
      <c r="X297" s="59"/>
      <c r="Y297" s="59"/>
      <c r="Z297" s="64"/>
    </row>
    <row r="298" spans="1:26" s="21" customFormat="1" outlineLevel="1">
      <c r="A298" s="42" t="s">
        <v>200</v>
      </c>
      <c r="B298" s="127"/>
      <c r="C298" s="51" t="s">
        <v>466</v>
      </c>
      <c r="D298" s="74" t="s">
        <v>699</v>
      </c>
      <c r="E298" s="14">
        <v>1</v>
      </c>
      <c r="F298" s="60">
        <v>1</v>
      </c>
      <c r="G298" s="60">
        <v>2020</v>
      </c>
      <c r="H298" s="127"/>
      <c r="I298" s="19">
        <v>3088.8</v>
      </c>
      <c r="J298" s="19">
        <v>3088</v>
      </c>
      <c r="K298" s="19">
        <f t="shared" si="6"/>
        <v>-0.8000000000001819</v>
      </c>
      <c r="L298" s="82" t="s">
        <v>283</v>
      </c>
      <c r="M298" s="19">
        <v>3088</v>
      </c>
      <c r="N298" s="19"/>
      <c r="O298" s="19"/>
      <c r="P298" s="19"/>
      <c r="Q298" s="57"/>
      <c r="R298" s="57"/>
      <c r="S298" s="59"/>
      <c r="T298" s="59"/>
      <c r="U298" s="59"/>
      <c r="V298" s="59"/>
      <c r="W298" s="59"/>
      <c r="X298" s="59"/>
      <c r="Y298" s="59"/>
      <c r="Z298" s="64"/>
    </row>
    <row r="299" spans="1:26" s="21" customFormat="1" ht="69.75" outlineLevel="1">
      <c r="A299" s="42" t="s">
        <v>201</v>
      </c>
      <c r="B299" s="127"/>
      <c r="C299" s="51" t="s">
        <v>465</v>
      </c>
      <c r="D299" s="74" t="s">
        <v>699</v>
      </c>
      <c r="E299" s="14">
        <v>2</v>
      </c>
      <c r="F299" s="60">
        <v>2</v>
      </c>
      <c r="G299" s="60">
        <v>2020</v>
      </c>
      <c r="H299" s="127"/>
      <c r="I299" s="19">
        <v>600</v>
      </c>
      <c r="J299" s="19">
        <v>600</v>
      </c>
      <c r="K299" s="19">
        <f t="shared" si="6"/>
        <v>0</v>
      </c>
      <c r="L299" s="82"/>
      <c r="M299" s="19">
        <v>600</v>
      </c>
      <c r="N299" s="19"/>
      <c r="O299" s="19"/>
      <c r="P299" s="19"/>
      <c r="Q299" s="57"/>
      <c r="R299" s="57"/>
      <c r="S299" s="59"/>
      <c r="T299" s="59"/>
      <c r="U299" s="59"/>
      <c r="V299" s="59"/>
      <c r="W299" s="59"/>
      <c r="X299" s="59"/>
      <c r="Y299" s="59"/>
      <c r="Z299" s="64"/>
    </row>
    <row r="300" spans="1:26" s="21" customFormat="1" ht="93" outlineLevel="1">
      <c r="A300" s="42" t="s">
        <v>202</v>
      </c>
      <c r="B300" s="127"/>
      <c r="C300" s="51" t="s">
        <v>719</v>
      </c>
      <c r="D300" s="74" t="s">
        <v>699</v>
      </c>
      <c r="E300" s="14">
        <v>1</v>
      </c>
      <c r="F300" s="60"/>
      <c r="G300" s="60">
        <v>2020</v>
      </c>
      <c r="H300" s="127"/>
      <c r="I300" s="19">
        <v>2523.3183199999999</v>
      </c>
      <c r="J300" s="19"/>
      <c r="K300" s="19">
        <f t="shared" si="6"/>
        <v>-2523.3183199999999</v>
      </c>
      <c r="L300" s="82" t="s">
        <v>269</v>
      </c>
      <c r="M300" s="19"/>
      <c r="N300" s="19"/>
      <c r="O300" s="19"/>
      <c r="P300" s="19"/>
      <c r="Q300" s="57"/>
      <c r="R300" s="57"/>
      <c r="S300" s="59"/>
      <c r="T300" s="59"/>
      <c r="U300" s="59"/>
      <c r="V300" s="59"/>
      <c r="W300" s="59"/>
      <c r="X300" s="59"/>
      <c r="Y300" s="59"/>
      <c r="Z300" s="64"/>
    </row>
    <row r="301" spans="1:26" s="21" customFormat="1" ht="46.5" outlineLevel="1">
      <c r="A301" s="42" t="s">
        <v>203</v>
      </c>
      <c r="B301" s="127"/>
      <c r="C301" s="51" t="s">
        <v>464</v>
      </c>
      <c r="D301" s="74" t="s">
        <v>699</v>
      </c>
      <c r="E301" s="14">
        <v>1</v>
      </c>
      <c r="F301" s="60">
        <v>1</v>
      </c>
      <c r="G301" s="60">
        <v>2020</v>
      </c>
      <c r="H301" s="127"/>
      <c r="I301" s="19">
        <v>13896.6</v>
      </c>
      <c r="J301" s="19">
        <v>13890</v>
      </c>
      <c r="K301" s="19">
        <f t="shared" si="6"/>
        <v>-6.6000000000003638</v>
      </c>
      <c r="L301" s="82" t="s">
        <v>283</v>
      </c>
      <c r="M301" s="19">
        <v>13890</v>
      </c>
      <c r="N301" s="19"/>
      <c r="O301" s="19"/>
      <c r="P301" s="19"/>
      <c r="Q301" s="57"/>
      <c r="R301" s="57"/>
      <c r="S301" s="59"/>
      <c r="T301" s="59"/>
      <c r="U301" s="59"/>
      <c r="V301" s="59"/>
      <c r="W301" s="59"/>
      <c r="X301" s="59"/>
      <c r="Y301" s="59"/>
      <c r="Z301" s="64"/>
    </row>
    <row r="302" spans="1:26" s="21" customFormat="1" outlineLevel="1">
      <c r="A302" s="42" t="s">
        <v>204</v>
      </c>
      <c r="B302" s="127"/>
      <c r="C302" s="51" t="s">
        <v>720</v>
      </c>
      <c r="D302" s="74" t="s">
        <v>699</v>
      </c>
      <c r="E302" s="14">
        <v>7</v>
      </c>
      <c r="F302" s="60">
        <v>7</v>
      </c>
      <c r="G302" s="60">
        <v>2020</v>
      </c>
      <c r="H302" s="127"/>
      <c r="I302" s="19">
        <v>436.8</v>
      </c>
      <c r="J302" s="19">
        <v>352.99599999999998</v>
      </c>
      <c r="K302" s="19">
        <f t="shared" si="6"/>
        <v>-83.80400000000003</v>
      </c>
      <c r="L302" s="82" t="s">
        <v>283</v>
      </c>
      <c r="M302" s="19">
        <v>352.99599999999998</v>
      </c>
      <c r="N302" s="19"/>
      <c r="O302" s="19"/>
      <c r="P302" s="19"/>
      <c r="Q302" s="57"/>
      <c r="R302" s="57"/>
      <c r="S302" s="59"/>
      <c r="T302" s="59"/>
      <c r="U302" s="59"/>
      <c r="V302" s="59"/>
      <c r="W302" s="59"/>
      <c r="X302" s="59"/>
      <c r="Y302" s="59"/>
      <c r="Z302" s="64"/>
    </row>
    <row r="303" spans="1:26" s="21" customFormat="1" outlineLevel="1">
      <c r="A303" s="42" t="s">
        <v>205</v>
      </c>
      <c r="B303" s="127"/>
      <c r="C303" s="51" t="s">
        <v>463</v>
      </c>
      <c r="D303" s="74" t="s">
        <v>699</v>
      </c>
      <c r="E303" s="14">
        <v>7</v>
      </c>
      <c r="F303" s="60">
        <v>7</v>
      </c>
      <c r="G303" s="60">
        <v>2020</v>
      </c>
      <c r="H303" s="127"/>
      <c r="I303" s="19">
        <v>1207.521</v>
      </c>
      <c r="J303" s="19">
        <v>1207.521</v>
      </c>
      <c r="K303" s="19">
        <f t="shared" si="6"/>
        <v>0</v>
      </c>
      <c r="L303" s="82"/>
      <c r="M303" s="19">
        <v>1207.521</v>
      </c>
      <c r="N303" s="19"/>
      <c r="O303" s="19"/>
      <c r="P303" s="19"/>
      <c r="Q303" s="57"/>
      <c r="R303" s="57"/>
      <c r="S303" s="59"/>
      <c r="T303" s="59"/>
      <c r="U303" s="59"/>
      <c r="V303" s="59"/>
      <c r="W303" s="59"/>
      <c r="X303" s="59"/>
      <c r="Y303" s="59"/>
      <c r="Z303" s="64"/>
    </row>
    <row r="304" spans="1:26" s="21" customFormat="1" ht="46.5" outlineLevel="1">
      <c r="A304" s="42" t="s">
        <v>206</v>
      </c>
      <c r="B304" s="127"/>
      <c r="C304" s="51" t="s">
        <v>462</v>
      </c>
      <c r="D304" s="74" t="s">
        <v>699</v>
      </c>
      <c r="E304" s="14">
        <v>1</v>
      </c>
      <c r="F304" s="60">
        <v>1</v>
      </c>
      <c r="G304" s="60">
        <v>2020</v>
      </c>
      <c r="H304" s="127"/>
      <c r="I304" s="19">
        <v>1103.45</v>
      </c>
      <c r="J304" s="19">
        <v>946.5</v>
      </c>
      <c r="K304" s="19">
        <f t="shared" si="6"/>
        <v>-156.95000000000005</v>
      </c>
      <c r="L304" s="82" t="s">
        <v>283</v>
      </c>
      <c r="M304" s="19">
        <v>946.5</v>
      </c>
      <c r="N304" s="19"/>
      <c r="O304" s="19"/>
      <c r="P304" s="19"/>
      <c r="Q304" s="57"/>
      <c r="R304" s="57"/>
      <c r="S304" s="59"/>
      <c r="T304" s="59"/>
      <c r="U304" s="59"/>
      <c r="V304" s="59"/>
      <c r="W304" s="59"/>
      <c r="X304" s="59"/>
      <c r="Y304" s="59"/>
      <c r="Z304" s="64"/>
    </row>
    <row r="305" spans="1:26" s="21" customFormat="1" ht="69.75" outlineLevel="1">
      <c r="A305" s="42" t="s">
        <v>207</v>
      </c>
      <c r="B305" s="127"/>
      <c r="C305" s="51" t="s">
        <v>461</v>
      </c>
      <c r="D305" s="74" t="s">
        <v>699</v>
      </c>
      <c r="E305" s="14">
        <v>1</v>
      </c>
      <c r="F305" s="60">
        <v>1</v>
      </c>
      <c r="G305" s="60">
        <v>2020</v>
      </c>
      <c r="H305" s="127"/>
      <c r="I305" s="19">
        <v>589.99850000000004</v>
      </c>
      <c r="J305" s="19">
        <v>1394.9970000000001</v>
      </c>
      <c r="K305" s="19">
        <f t="shared" si="6"/>
        <v>804.99850000000004</v>
      </c>
      <c r="L305" s="82" t="s">
        <v>291</v>
      </c>
      <c r="M305" s="19">
        <v>1394.9970000000001</v>
      </c>
      <c r="N305" s="19"/>
      <c r="O305" s="19"/>
      <c r="P305" s="19"/>
      <c r="Q305" s="57"/>
      <c r="R305" s="57"/>
      <c r="S305" s="59"/>
      <c r="T305" s="59"/>
      <c r="U305" s="59"/>
      <c r="V305" s="59"/>
      <c r="W305" s="59"/>
      <c r="X305" s="59"/>
      <c r="Y305" s="59"/>
      <c r="Z305" s="64"/>
    </row>
    <row r="306" spans="1:26" s="21" customFormat="1" outlineLevel="1">
      <c r="A306" s="42" t="s">
        <v>208</v>
      </c>
      <c r="B306" s="127"/>
      <c r="C306" s="51" t="s">
        <v>460</v>
      </c>
      <c r="D306" s="74" t="s">
        <v>699</v>
      </c>
      <c r="E306" s="14">
        <v>2</v>
      </c>
      <c r="F306" s="60">
        <v>2</v>
      </c>
      <c r="G306" s="60">
        <v>2020</v>
      </c>
      <c r="H306" s="127"/>
      <c r="I306" s="19">
        <v>426.58591999999999</v>
      </c>
      <c r="J306" s="19">
        <v>426.58</v>
      </c>
      <c r="K306" s="19">
        <f t="shared" si="6"/>
        <v>-5.920000000003256E-3</v>
      </c>
      <c r="L306" s="82"/>
      <c r="M306" s="19">
        <v>426.58</v>
      </c>
      <c r="N306" s="19"/>
      <c r="O306" s="19"/>
      <c r="P306" s="19"/>
      <c r="Q306" s="57"/>
      <c r="R306" s="57"/>
      <c r="S306" s="59"/>
      <c r="T306" s="59"/>
      <c r="U306" s="59"/>
      <c r="V306" s="59"/>
      <c r="W306" s="59"/>
      <c r="X306" s="59"/>
      <c r="Y306" s="59"/>
      <c r="Z306" s="64"/>
    </row>
    <row r="307" spans="1:26" s="21" customFormat="1" ht="46.5" outlineLevel="1">
      <c r="A307" s="42" t="s">
        <v>209</v>
      </c>
      <c r="B307" s="127"/>
      <c r="C307" s="51" t="s">
        <v>459</v>
      </c>
      <c r="D307" s="74" t="s">
        <v>699</v>
      </c>
      <c r="E307" s="14">
        <v>8</v>
      </c>
      <c r="F307" s="60">
        <v>8</v>
      </c>
      <c r="G307" s="60">
        <v>2020</v>
      </c>
      <c r="H307" s="127"/>
      <c r="I307" s="19">
        <v>471.71840000000003</v>
      </c>
      <c r="J307" s="19">
        <v>441.928</v>
      </c>
      <c r="K307" s="19">
        <f t="shared" si="6"/>
        <v>-29.790400000000034</v>
      </c>
      <c r="L307" s="82" t="s">
        <v>283</v>
      </c>
      <c r="M307" s="19">
        <v>441.928</v>
      </c>
      <c r="N307" s="19"/>
      <c r="O307" s="19"/>
      <c r="P307" s="19"/>
      <c r="Q307" s="57"/>
      <c r="R307" s="57"/>
      <c r="S307" s="59"/>
      <c r="T307" s="59"/>
      <c r="U307" s="59"/>
      <c r="V307" s="59"/>
      <c r="W307" s="59"/>
      <c r="X307" s="59"/>
      <c r="Y307" s="59"/>
      <c r="Z307" s="64"/>
    </row>
    <row r="308" spans="1:26" s="21" customFormat="1" outlineLevel="1">
      <c r="A308" s="42" t="s">
        <v>210</v>
      </c>
      <c r="B308" s="127"/>
      <c r="C308" s="51" t="s">
        <v>721</v>
      </c>
      <c r="D308" s="74" t="s">
        <v>699</v>
      </c>
      <c r="E308" s="14">
        <v>2</v>
      </c>
      <c r="F308" s="60">
        <v>2</v>
      </c>
      <c r="G308" s="60">
        <v>2020</v>
      </c>
      <c r="H308" s="127"/>
      <c r="I308" s="19">
        <v>100.3184</v>
      </c>
      <c r="J308" s="19">
        <v>35.9</v>
      </c>
      <c r="K308" s="19">
        <f t="shared" si="6"/>
        <v>-64.418399999999991</v>
      </c>
      <c r="L308" s="82" t="s">
        <v>283</v>
      </c>
      <c r="M308" s="19">
        <v>35.9</v>
      </c>
      <c r="N308" s="19"/>
      <c r="O308" s="19"/>
      <c r="P308" s="19"/>
      <c r="Q308" s="57"/>
      <c r="R308" s="57"/>
      <c r="S308" s="59"/>
      <c r="T308" s="59"/>
      <c r="U308" s="59"/>
      <c r="V308" s="59"/>
      <c r="W308" s="59"/>
      <c r="X308" s="59"/>
      <c r="Y308" s="59"/>
      <c r="Z308" s="64"/>
    </row>
    <row r="309" spans="1:26" s="21" customFormat="1" ht="69.75" outlineLevel="1">
      <c r="A309" s="42" t="s">
        <v>211</v>
      </c>
      <c r="B309" s="127"/>
      <c r="C309" s="51" t="s">
        <v>458</v>
      </c>
      <c r="D309" s="74" t="s">
        <v>699</v>
      </c>
      <c r="E309" s="14">
        <v>6</v>
      </c>
      <c r="F309" s="60"/>
      <c r="G309" s="60">
        <v>2020</v>
      </c>
      <c r="H309" s="127"/>
      <c r="I309" s="19">
        <v>182.19</v>
      </c>
      <c r="J309" s="19"/>
      <c r="K309" s="19">
        <f t="shared" si="6"/>
        <v>-182.19</v>
      </c>
      <c r="L309" s="82" t="s">
        <v>269</v>
      </c>
      <c r="M309" s="19"/>
      <c r="N309" s="19"/>
      <c r="O309" s="19"/>
      <c r="P309" s="19"/>
      <c r="Q309" s="57"/>
      <c r="R309" s="57"/>
      <c r="S309" s="59"/>
      <c r="T309" s="59"/>
      <c r="U309" s="59"/>
      <c r="V309" s="59"/>
      <c r="W309" s="59"/>
      <c r="X309" s="59"/>
      <c r="Y309" s="59"/>
      <c r="Z309" s="64"/>
    </row>
    <row r="310" spans="1:26" s="21" customFormat="1" ht="69.75" outlineLevel="1">
      <c r="A310" s="42" t="s">
        <v>212</v>
      </c>
      <c r="B310" s="127"/>
      <c r="C310" s="51" t="s">
        <v>457</v>
      </c>
      <c r="D310" s="74" t="s">
        <v>699</v>
      </c>
      <c r="E310" s="14">
        <v>7</v>
      </c>
      <c r="F310" s="60"/>
      <c r="G310" s="60">
        <v>2020</v>
      </c>
      <c r="H310" s="127"/>
      <c r="I310" s="19">
        <v>2310</v>
      </c>
      <c r="J310" s="19"/>
      <c r="K310" s="19">
        <f t="shared" si="6"/>
        <v>-2310</v>
      </c>
      <c r="L310" s="82" t="s">
        <v>269</v>
      </c>
      <c r="M310" s="19"/>
      <c r="N310" s="19"/>
      <c r="O310" s="19"/>
      <c r="P310" s="19"/>
      <c r="Q310" s="57"/>
      <c r="R310" s="57"/>
      <c r="S310" s="59"/>
      <c r="T310" s="59"/>
      <c r="U310" s="59"/>
      <c r="V310" s="59"/>
      <c r="W310" s="59"/>
      <c r="X310" s="59"/>
      <c r="Y310" s="59"/>
      <c r="Z310" s="64"/>
    </row>
    <row r="311" spans="1:26" s="21" customFormat="1" outlineLevel="1">
      <c r="A311" s="42" t="s">
        <v>213</v>
      </c>
      <c r="B311" s="127"/>
      <c r="C311" s="51" t="s">
        <v>739</v>
      </c>
      <c r="D311" s="74" t="s">
        <v>699</v>
      </c>
      <c r="E311" s="14">
        <v>8</v>
      </c>
      <c r="F311" s="60">
        <v>8</v>
      </c>
      <c r="G311" s="60">
        <v>2020</v>
      </c>
      <c r="H311" s="127"/>
      <c r="I311" s="19">
        <v>104</v>
      </c>
      <c r="J311" s="19">
        <v>104</v>
      </c>
      <c r="K311" s="19">
        <f t="shared" si="6"/>
        <v>0</v>
      </c>
      <c r="L311" s="82"/>
      <c r="M311" s="19">
        <v>104</v>
      </c>
      <c r="N311" s="19"/>
      <c r="O311" s="19"/>
      <c r="P311" s="19"/>
      <c r="Q311" s="57"/>
      <c r="R311" s="57"/>
      <c r="S311" s="59"/>
      <c r="T311" s="59"/>
      <c r="U311" s="59"/>
      <c r="V311" s="59"/>
      <c r="W311" s="59"/>
      <c r="X311" s="59"/>
      <c r="Y311" s="59"/>
      <c r="Z311" s="64"/>
    </row>
    <row r="312" spans="1:26" s="21" customFormat="1" outlineLevel="1">
      <c r="A312" s="42" t="s">
        <v>214</v>
      </c>
      <c r="B312" s="127"/>
      <c r="C312" s="51" t="s">
        <v>740</v>
      </c>
      <c r="D312" s="74" t="s">
        <v>699</v>
      </c>
      <c r="E312" s="14">
        <v>8</v>
      </c>
      <c r="F312" s="60">
        <v>8</v>
      </c>
      <c r="G312" s="60">
        <v>2020</v>
      </c>
      <c r="H312" s="127"/>
      <c r="I312" s="19">
        <v>129.44</v>
      </c>
      <c r="J312" s="19">
        <v>129.44</v>
      </c>
      <c r="K312" s="19">
        <f t="shared" si="6"/>
        <v>0</v>
      </c>
      <c r="L312" s="82"/>
      <c r="M312" s="19">
        <v>129.44</v>
      </c>
      <c r="N312" s="19"/>
      <c r="O312" s="19"/>
      <c r="P312" s="19"/>
      <c r="Q312" s="57"/>
      <c r="R312" s="57"/>
      <c r="S312" s="59"/>
      <c r="T312" s="59"/>
      <c r="U312" s="59"/>
      <c r="V312" s="59"/>
      <c r="W312" s="59"/>
      <c r="X312" s="59"/>
      <c r="Y312" s="59"/>
      <c r="Z312" s="64"/>
    </row>
    <row r="313" spans="1:26" s="21" customFormat="1" outlineLevel="1">
      <c r="A313" s="42" t="s">
        <v>215</v>
      </c>
      <c r="B313" s="127"/>
      <c r="C313" s="51" t="s">
        <v>741</v>
      </c>
      <c r="D313" s="74" t="s">
        <v>699</v>
      </c>
      <c r="E313" s="14">
        <v>2</v>
      </c>
      <c r="F313" s="60">
        <v>2</v>
      </c>
      <c r="G313" s="60">
        <v>2020</v>
      </c>
      <c r="H313" s="127"/>
      <c r="I313" s="19">
        <v>44.4</v>
      </c>
      <c r="J313" s="19">
        <v>43.4</v>
      </c>
      <c r="K313" s="19">
        <f t="shared" si="6"/>
        <v>-1</v>
      </c>
      <c r="L313" s="82" t="s">
        <v>283</v>
      </c>
      <c r="M313" s="19">
        <v>43.4</v>
      </c>
      <c r="N313" s="19"/>
      <c r="O313" s="19"/>
      <c r="P313" s="19"/>
      <c r="Q313" s="57"/>
      <c r="R313" s="57"/>
      <c r="S313" s="59"/>
      <c r="T313" s="59"/>
      <c r="U313" s="59"/>
      <c r="V313" s="59"/>
      <c r="W313" s="59"/>
      <c r="X313" s="59"/>
      <c r="Y313" s="59"/>
      <c r="Z313" s="64"/>
    </row>
    <row r="314" spans="1:26" s="21" customFormat="1" ht="46.5" outlineLevel="1">
      <c r="A314" s="42" t="s">
        <v>216</v>
      </c>
      <c r="B314" s="127"/>
      <c r="C314" s="51" t="s">
        <v>456</v>
      </c>
      <c r="D314" s="74" t="s">
        <v>699</v>
      </c>
      <c r="E314" s="14">
        <v>1</v>
      </c>
      <c r="F314" s="60">
        <v>1</v>
      </c>
      <c r="G314" s="60">
        <v>2020</v>
      </c>
      <c r="H314" s="127"/>
      <c r="I314" s="19">
        <v>63.199999999999996</v>
      </c>
      <c r="J314" s="19">
        <v>63.199999999999996</v>
      </c>
      <c r="K314" s="19">
        <f t="shared" si="6"/>
        <v>0</v>
      </c>
      <c r="L314" s="82"/>
      <c r="M314" s="19">
        <v>63.199999999999996</v>
      </c>
      <c r="N314" s="19"/>
      <c r="O314" s="19"/>
      <c r="P314" s="19"/>
      <c r="Q314" s="57"/>
      <c r="R314" s="57"/>
      <c r="S314" s="59"/>
      <c r="T314" s="59"/>
      <c r="U314" s="59"/>
      <c r="V314" s="59"/>
      <c r="W314" s="59"/>
      <c r="X314" s="59"/>
      <c r="Y314" s="59"/>
      <c r="Z314" s="64"/>
    </row>
    <row r="315" spans="1:26" s="21" customFormat="1" outlineLevel="1">
      <c r="A315" s="42" t="s">
        <v>217</v>
      </c>
      <c r="B315" s="127"/>
      <c r="C315" s="51" t="s">
        <v>455</v>
      </c>
      <c r="D315" s="74" t="s">
        <v>699</v>
      </c>
      <c r="E315" s="14">
        <v>8</v>
      </c>
      <c r="F315" s="60">
        <v>8</v>
      </c>
      <c r="G315" s="60">
        <v>2020</v>
      </c>
      <c r="H315" s="127"/>
      <c r="I315" s="19">
        <v>262.39999999999998</v>
      </c>
      <c r="J315" s="19">
        <v>153.6</v>
      </c>
      <c r="K315" s="19">
        <f t="shared" si="6"/>
        <v>-108.79999999999998</v>
      </c>
      <c r="L315" s="82" t="s">
        <v>283</v>
      </c>
      <c r="M315" s="19">
        <v>153.6</v>
      </c>
      <c r="N315" s="19"/>
      <c r="O315" s="19"/>
      <c r="P315" s="19"/>
      <c r="Q315" s="57"/>
      <c r="R315" s="57"/>
      <c r="S315" s="59"/>
      <c r="T315" s="59"/>
      <c r="U315" s="59"/>
      <c r="V315" s="59"/>
      <c r="W315" s="59"/>
      <c r="X315" s="59"/>
      <c r="Y315" s="59"/>
      <c r="Z315" s="64"/>
    </row>
    <row r="316" spans="1:26" s="21" customFormat="1" outlineLevel="1">
      <c r="A316" s="42" t="s">
        <v>218</v>
      </c>
      <c r="B316" s="127"/>
      <c r="C316" s="51" t="s">
        <v>454</v>
      </c>
      <c r="D316" s="74" t="s">
        <v>699</v>
      </c>
      <c r="E316" s="14">
        <v>10</v>
      </c>
      <c r="F316" s="60">
        <v>10</v>
      </c>
      <c r="G316" s="60">
        <v>2020</v>
      </c>
      <c r="H316" s="127"/>
      <c r="I316" s="19">
        <v>767.3</v>
      </c>
      <c r="J316" s="19">
        <v>767.3</v>
      </c>
      <c r="K316" s="19">
        <f t="shared" si="6"/>
        <v>0</v>
      </c>
      <c r="L316" s="82"/>
      <c r="M316" s="19">
        <v>767.3</v>
      </c>
      <c r="N316" s="19"/>
      <c r="O316" s="19"/>
      <c r="P316" s="19"/>
      <c r="Q316" s="57"/>
      <c r="R316" s="57"/>
      <c r="S316" s="59"/>
      <c r="T316" s="59"/>
      <c r="U316" s="59"/>
      <c r="V316" s="59"/>
      <c r="W316" s="59"/>
      <c r="X316" s="59"/>
      <c r="Y316" s="59"/>
      <c r="Z316" s="64"/>
    </row>
    <row r="317" spans="1:26" s="21" customFormat="1" ht="69.75" outlineLevel="1">
      <c r="A317" s="42" t="s">
        <v>219</v>
      </c>
      <c r="B317" s="127"/>
      <c r="C317" s="51" t="s">
        <v>453</v>
      </c>
      <c r="D317" s="74" t="s">
        <v>699</v>
      </c>
      <c r="E317" s="14">
        <v>1</v>
      </c>
      <c r="F317" s="60">
        <v>1</v>
      </c>
      <c r="G317" s="60">
        <v>2020</v>
      </c>
      <c r="H317" s="127"/>
      <c r="I317" s="19">
        <v>229.154</v>
      </c>
      <c r="J317" s="19">
        <v>229.154</v>
      </c>
      <c r="K317" s="19">
        <f t="shared" si="6"/>
        <v>0</v>
      </c>
      <c r="L317" s="82"/>
      <c r="M317" s="19">
        <v>229.154</v>
      </c>
      <c r="N317" s="19"/>
      <c r="O317" s="19"/>
      <c r="P317" s="19"/>
      <c r="Q317" s="57"/>
      <c r="R317" s="57"/>
      <c r="S317" s="59"/>
      <c r="T317" s="59"/>
      <c r="U317" s="59"/>
      <c r="V317" s="59"/>
      <c r="W317" s="59"/>
      <c r="X317" s="59"/>
      <c r="Y317" s="59"/>
      <c r="Z317" s="64"/>
    </row>
    <row r="318" spans="1:26" s="21" customFormat="1" outlineLevel="1">
      <c r="A318" s="42" t="s">
        <v>220</v>
      </c>
      <c r="B318" s="127"/>
      <c r="C318" s="51" t="s">
        <v>452</v>
      </c>
      <c r="D318" s="74" t="s">
        <v>699</v>
      </c>
      <c r="E318" s="14">
        <v>15</v>
      </c>
      <c r="F318" s="60">
        <v>15</v>
      </c>
      <c r="G318" s="60">
        <v>2020</v>
      </c>
      <c r="H318" s="127"/>
      <c r="I318" s="19">
        <v>225.39</v>
      </c>
      <c r="J318" s="19">
        <v>225.39</v>
      </c>
      <c r="K318" s="19">
        <f t="shared" si="6"/>
        <v>0</v>
      </c>
      <c r="L318" s="82"/>
      <c r="M318" s="19">
        <v>225.39</v>
      </c>
      <c r="N318" s="19"/>
      <c r="O318" s="19"/>
      <c r="P318" s="19"/>
      <c r="Q318" s="57"/>
      <c r="R318" s="57"/>
      <c r="S318" s="59"/>
      <c r="T318" s="59"/>
      <c r="U318" s="59"/>
      <c r="V318" s="59"/>
      <c r="W318" s="59"/>
      <c r="X318" s="59"/>
      <c r="Y318" s="59"/>
      <c r="Z318" s="64"/>
    </row>
    <row r="319" spans="1:26" s="21" customFormat="1" outlineLevel="1">
      <c r="A319" s="42" t="s">
        <v>221</v>
      </c>
      <c r="B319" s="127"/>
      <c r="C319" s="51" t="s">
        <v>451</v>
      </c>
      <c r="D319" s="74" t="s">
        <v>699</v>
      </c>
      <c r="E319" s="14">
        <v>12</v>
      </c>
      <c r="F319" s="60">
        <v>12</v>
      </c>
      <c r="G319" s="60">
        <v>2020</v>
      </c>
      <c r="H319" s="127"/>
      <c r="I319" s="19">
        <v>180.31200000000001</v>
      </c>
      <c r="J319" s="19">
        <v>180.31200000000001</v>
      </c>
      <c r="K319" s="19">
        <f t="shared" si="6"/>
        <v>0</v>
      </c>
      <c r="L319" s="82"/>
      <c r="M319" s="19">
        <v>180.31200000000001</v>
      </c>
      <c r="N319" s="19"/>
      <c r="O319" s="19"/>
      <c r="P319" s="19"/>
      <c r="Q319" s="57"/>
      <c r="R319" s="57"/>
      <c r="S319" s="59"/>
      <c r="T319" s="59"/>
      <c r="U319" s="59"/>
      <c r="V319" s="59"/>
      <c r="W319" s="59"/>
      <c r="X319" s="59"/>
      <c r="Y319" s="59"/>
      <c r="Z319" s="64"/>
    </row>
    <row r="320" spans="1:26" s="21" customFormat="1" outlineLevel="1">
      <c r="A320" s="42" t="s">
        <v>222</v>
      </c>
      <c r="B320" s="127"/>
      <c r="C320" s="51" t="s">
        <v>450</v>
      </c>
      <c r="D320" s="74" t="s">
        <v>699</v>
      </c>
      <c r="E320" s="14">
        <v>9</v>
      </c>
      <c r="F320" s="60">
        <v>9</v>
      </c>
      <c r="G320" s="60">
        <v>2020</v>
      </c>
      <c r="H320" s="127"/>
      <c r="I320" s="19">
        <v>150.99299999999999</v>
      </c>
      <c r="J320" s="19">
        <v>150.99299999999999</v>
      </c>
      <c r="K320" s="19">
        <f t="shared" si="6"/>
        <v>0</v>
      </c>
      <c r="L320" s="82"/>
      <c r="M320" s="19">
        <v>150.99299999999999</v>
      </c>
      <c r="N320" s="19"/>
      <c r="O320" s="19"/>
      <c r="P320" s="19"/>
      <c r="Q320" s="57"/>
      <c r="R320" s="57"/>
      <c r="S320" s="59"/>
      <c r="T320" s="59"/>
      <c r="U320" s="59"/>
      <c r="V320" s="59"/>
      <c r="W320" s="59"/>
      <c r="X320" s="59"/>
      <c r="Y320" s="59"/>
      <c r="Z320" s="64"/>
    </row>
    <row r="321" spans="1:26" s="21" customFormat="1" outlineLevel="1">
      <c r="A321" s="42" t="s">
        <v>223</v>
      </c>
      <c r="B321" s="127"/>
      <c r="C321" s="51" t="s">
        <v>449</v>
      </c>
      <c r="D321" s="74" t="s">
        <v>699</v>
      </c>
      <c r="E321" s="14">
        <v>3</v>
      </c>
      <c r="F321" s="60">
        <v>3</v>
      </c>
      <c r="G321" s="60">
        <v>2020</v>
      </c>
      <c r="H321" s="127"/>
      <c r="I321" s="19">
        <v>1394.5889999999999</v>
      </c>
      <c r="J321" s="19">
        <v>1394.5889999999999</v>
      </c>
      <c r="K321" s="19">
        <f t="shared" si="6"/>
        <v>0</v>
      </c>
      <c r="L321" s="82"/>
      <c r="M321" s="19">
        <v>1394.5889999999999</v>
      </c>
      <c r="N321" s="19"/>
      <c r="O321" s="19"/>
      <c r="P321" s="19"/>
      <c r="Q321" s="57"/>
      <c r="R321" s="57"/>
      <c r="S321" s="59"/>
      <c r="T321" s="59"/>
      <c r="U321" s="59"/>
      <c r="V321" s="59"/>
      <c r="W321" s="59"/>
      <c r="X321" s="59"/>
      <c r="Y321" s="59"/>
      <c r="Z321" s="64"/>
    </row>
    <row r="322" spans="1:26" s="21" customFormat="1" outlineLevel="1">
      <c r="A322" s="42" t="s">
        <v>224</v>
      </c>
      <c r="B322" s="127"/>
      <c r="C322" s="51" t="s">
        <v>446</v>
      </c>
      <c r="D322" s="74" t="s">
        <v>699</v>
      </c>
      <c r="E322" s="14">
        <v>50</v>
      </c>
      <c r="F322" s="60">
        <v>50</v>
      </c>
      <c r="G322" s="60">
        <v>2020</v>
      </c>
      <c r="H322" s="127"/>
      <c r="I322" s="19">
        <v>499.2</v>
      </c>
      <c r="J322" s="19">
        <v>475</v>
      </c>
      <c r="K322" s="19">
        <f t="shared" si="6"/>
        <v>-24.199999999999989</v>
      </c>
      <c r="L322" s="82" t="s">
        <v>283</v>
      </c>
      <c r="M322" s="19">
        <v>475</v>
      </c>
      <c r="N322" s="19"/>
      <c r="O322" s="19"/>
      <c r="P322" s="19"/>
      <c r="Q322" s="57"/>
      <c r="R322" s="57"/>
      <c r="S322" s="59"/>
      <c r="T322" s="59"/>
      <c r="U322" s="59"/>
      <c r="V322" s="59"/>
      <c r="W322" s="59"/>
      <c r="X322" s="59"/>
      <c r="Y322" s="59"/>
      <c r="Z322" s="64"/>
    </row>
    <row r="323" spans="1:26" s="21" customFormat="1" outlineLevel="1">
      <c r="A323" s="42" t="s">
        <v>225</v>
      </c>
      <c r="B323" s="127"/>
      <c r="C323" s="51" t="s">
        <v>447</v>
      </c>
      <c r="D323" s="74" t="s">
        <v>699</v>
      </c>
      <c r="E323" s="14">
        <v>50</v>
      </c>
      <c r="F323" s="60">
        <v>50</v>
      </c>
      <c r="G323" s="60">
        <v>2020</v>
      </c>
      <c r="H323" s="127"/>
      <c r="I323" s="19">
        <v>348.32499999999999</v>
      </c>
      <c r="J323" s="19">
        <v>313.16449999999998</v>
      </c>
      <c r="K323" s="19">
        <f t="shared" si="6"/>
        <v>-35.160500000000013</v>
      </c>
      <c r="L323" s="82" t="s">
        <v>283</v>
      </c>
      <c r="M323" s="19">
        <v>313.16449999999998</v>
      </c>
      <c r="N323" s="19"/>
      <c r="O323" s="19"/>
      <c r="P323" s="19"/>
      <c r="Q323" s="57"/>
      <c r="R323" s="57"/>
      <c r="S323" s="59"/>
      <c r="T323" s="59"/>
      <c r="U323" s="59"/>
      <c r="V323" s="59"/>
      <c r="W323" s="59"/>
      <c r="X323" s="59"/>
      <c r="Y323" s="59"/>
      <c r="Z323" s="64"/>
    </row>
    <row r="324" spans="1:26" s="21" customFormat="1" outlineLevel="1">
      <c r="A324" s="42" t="s">
        <v>226</v>
      </c>
      <c r="B324" s="127"/>
      <c r="C324" s="51" t="s">
        <v>448</v>
      </c>
      <c r="D324" s="74" t="s">
        <v>699</v>
      </c>
      <c r="E324" s="14">
        <v>20</v>
      </c>
      <c r="F324" s="60">
        <v>20</v>
      </c>
      <c r="G324" s="60">
        <v>2020</v>
      </c>
      <c r="H324" s="127"/>
      <c r="I324" s="19">
        <v>363.79500000000002</v>
      </c>
      <c r="J324" s="19">
        <v>297.76</v>
      </c>
      <c r="K324" s="19">
        <f t="shared" si="6"/>
        <v>-66.035000000000025</v>
      </c>
      <c r="L324" s="82" t="s">
        <v>283</v>
      </c>
      <c r="M324" s="19">
        <v>297.76</v>
      </c>
      <c r="N324" s="19"/>
      <c r="O324" s="19"/>
      <c r="P324" s="19"/>
      <c r="Q324" s="57"/>
      <c r="R324" s="57"/>
      <c r="S324" s="59"/>
      <c r="T324" s="59"/>
      <c r="U324" s="59"/>
      <c r="V324" s="59"/>
      <c r="W324" s="59"/>
      <c r="X324" s="59"/>
      <c r="Y324" s="59"/>
      <c r="Z324" s="64"/>
    </row>
    <row r="325" spans="1:26" s="21" customFormat="1" ht="69.75" outlineLevel="1">
      <c r="A325" s="42" t="s">
        <v>227</v>
      </c>
      <c r="B325" s="127"/>
      <c r="C325" s="51" t="s">
        <v>445</v>
      </c>
      <c r="D325" s="74" t="s">
        <v>699</v>
      </c>
      <c r="E325" s="14">
        <v>7</v>
      </c>
      <c r="F325" s="60">
        <v>6</v>
      </c>
      <c r="G325" s="60">
        <v>2020</v>
      </c>
      <c r="H325" s="127"/>
      <c r="I325" s="19">
        <v>326.78625</v>
      </c>
      <c r="J325" s="19">
        <v>210</v>
      </c>
      <c r="K325" s="19">
        <f t="shared" si="6"/>
        <v>-116.78625</v>
      </c>
      <c r="L325" s="82" t="s">
        <v>292</v>
      </c>
      <c r="M325" s="19">
        <v>210</v>
      </c>
      <c r="N325" s="19"/>
      <c r="O325" s="19"/>
      <c r="P325" s="19"/>
      <c r="Q325" s="57"/>
      <c r="R325" s="57"/>
      <c r="S325" s="59"/>
      <c r="T325" s="59"/>
      <c r="U325" s="59"/>
      <c r="V325" s="59"/>
      <c r="W325" s="59"/>
      <c r="X325" s="59"/>
      <c r="Y325" s="59"/>
      <c r="Z325" s="64"/>
    </row>
    <row r="326" spans="1:26" s="21" customFormat="1" ht="69.75" outlineLevel="1">
      <c r="A326" s="42" t="s">
        <v>228</v>
      </c>
      <c r="B326" s="127"/>
      <c r="C326" s="51" t="s">
        <v>444</v>
      </c>
      <c r="D326" s="74" t="s">
        <v>699</v>
      </c>
      <c r="E326" s="14">
        <v>1</v>
      </c>
      <c r="F326" s="60"/>
      <c r="G326" s="60">
        <v>2020</v>
      </c>
      <c r="H326" s="127"/>
      <c r="I326" s="19">
        <v>123.64375</v>
      </c>
      <c r="J326" s="19"/>
      <c r="K326" s="19">
        <f t="shared" si="6"/>
        <v>-123.64375</v>
      </c>
      <c r="L326" s="82" t="s">
        <v>269</v>
      </c>
      <c r="M326" s="19"/>
      <c r="N326" s="19"/>
      <c r="O326" s="19"/>
      <c r="P326" s="19"/>
      <c r="Q326" s="57"/>
      <c r="R326" s="57"/>
      <c r="S326" s="59"/>
      <c r="T326" s="59"/>
      <c r="U326" s="59"/>
      <c r="V326" s="59"/>
      <c r="W326" s="59"/>
      <c r="X326" s="59"/>
      <c r="Y326" s="59"/>
      <c r="Z326" s="64"/>
    </row>
    <row r="327" spans="1:26" s="21" customFormat="1" ht="69.75" outlineLevel="1">
      <c r="A327" s="42" t="s">
        <v>229</v>
      </c>
      <c r="B327" s="127"/>
      <c r="C327" s="51" t="s">
        <v>443</v>
      </c>
      <c r="D327" s="74" t="s">
        <v>699</v>
      </c>
      <c r="E327" s="14">
        <v>1</v>
      </c>
      <c r="F327" s="60"/>
      <c r="G327" s="60">
        <v>2020</v>
      </c>
      <c r="H327" s="127"/>
      <c r="I327" s="19">
        <v>55.719000000000001</v>
      </c>
      <c r="J327" s="19"/>
      <c r="K327" s="19">
        <f t="shared" si="6"/>
        <v>-55.719000000000001</v>
      </c>
      <c r="L327" s="82" t="s">
        <v>269</v>
      </c>
      <c r="M327" s="19"/>
      <c r="N327" s="19"/>
      <c r="O327" s="19"/>
      <c r="P327" s="19"/>
      <c r="Q327" s="57"/>
      <c r="R327" s="57"/>
      <c r="S327" s="59"/>
      <c r="T327" s="59"/>
      <c r="U327" s="59"/>
      <c r="V327" s="59"/>
      <c r="W327" s="59"/>
      <c r="X327" s="59"/>
      <c r="Y327" s="59"/>
      <c r="Z327" s="64"/>
    </row>
    <row r="328" spans="1:26" s="21" customFormat="1" ht="69.75" outlineLevel="1">
      <c r="A328" s="42" t="s">
        <v>230</v>
      </c>
      <c r="B328" s="127"/>
      <c r="C328" s="51" t="s">
        <v>442</v>
      </c>
      <c r="D328" s="74" t="s">
        <v>699</v>
      </c>
      <c r="E328" s="14">
        <v>1</v>
      </c>
      <c r="F328" s="60"/>
      <c r="G328" s="60">
        <v>2020</v>
      </c>
      <c r="H328" s="127"/>
      <c r="I328" s="19">
        <v>100</v>
      </c>
      <c r="J328" s="19"/>
      <c r="K328" s="19">
        <f t="shared" si="6"/>
        <v>-100</v>
      </c>
      <c r="L328" s="82" t="s">
        <v>269</v>
      </c>
      <c r="M328" s="19"/>
      <c r="N328" s="19"/>
      <c r="O328" s="19"/>
      <c r="P328" s="19"/>
      <c r="Q328" s="57"/>
      <c r="R328" s="57"/>
      <c r="S328" s="59"/>
      <c r="T328" s="59"/>
      <c r="U328" s="59"/>
      <c r="V328" s="59"/>
      <c r="W328" s="59"/>
      <c r="X328" s="59"/>
      <c r="Y328" s="59"/>
      <c r="Z328" s="64"/>
    </row>
    <row r="329" spans="1:26" s="21" customFormat="1" outlineLevel="1">
      <c r="A329" s="42" t="s">
        <v>231</v>
      </c>
      <c r="B329" s="127"/>
      <c r="C329" s="51" t="s">
        <v>436</v>
      </c>
      <c r="D329" s="74" t="s">
        <v>699</v>
      </c>
      <c r="E329" s="14">
        <v>1</v>
      </c>
      <c r="F329" s="60">
        <v>1</v>
      </c>
      <c r="G329" s="60">
        <v>2020</v>
      </c>
      <c r="H329" s="127"/>
      <c r="I329" s="19">
        <v>79</v>
      </c>
      <c r="J329" s="19">
        <v>79</v>
      </c>
      <c r="K329" s="19">
        <f t="shared" si="6"/>
        <v>0</v>
      </c>
      <c r="L329" s="82"/>
      <c r="M329" s="19">
        <v>79</v>
      </c>
      <c r="N329" s="19"/>
      <c r="O329" s="19"/>
      <c r="P329" s="19"/>
      <c r="Q329" s="57"/>
      <c r="R329" s="57"/>
      <c r="S329" s="59"/>
      <c r="T329" s="59"/>
      <c r="U329" s="59"/>
      <c r="V329" s="59"/>
      <c r="W329" s="59"/>
      <c r="X329" s="59"/>
      <c r="Y329" s="59"/>
      <c r="Z329" s="64"/>
    </row>
    <row r="330" spans="1:26" s="21" customFormat="1" outlineLevel="1">
      <c r="A330" s="42" t="s">
        <v>232</v>
      </c>
      <c r="B330" s="127"/>
      <c r="C330" s="51" t="s">
        <v>437</v>
      </c>
      <c r="D330" s="74" t="s">
        <v>699</v>
      </c>
      <c r="E330" s="14">
        <v>9</v>
      </c>
      <c r="F330" s="60">
        <v>9</v>
      </c>
      <c r="G330" s="60">
        <v>2020</v>
      </c>
      <c r="H330" s="127"/>
      <c r="I330" s="19">
        <v>322.92</v>
      </c>
      <c r="J330" s="19">
        <v>301.5</v>
      </c>
      <c r="K330" s="19">
        <f t="shared" si="6"/>
        <v>-21.420000000000016</v>
      </c>
      <c r="L330" s="82" t="s">
        <v>283</v>
      </c>
      <c r="M330" s="19">
        <v>301.5</v>
      </c>
      <c r="N330" s="19"/>
      <c r="O330" s="19"/>
      <c r="P330" s="19"/>
      <c r="Q330" s="57"/>
      <c r="R330" s="57"/>
      <c r="S330" s="59"/>
      <c r="T330" s="59"/>
      <c r="U330" s="59"/>
      <c r="V330" s="59"/>
      <c r="W330" s="59"/>
      <c r="X330" s="59"/>
      <c r="Y330" s="59"/>
      <c r="Z330" s="64"/>
    </row>
    <row r="331" spans="1:26" s="21" customFormat="1" outlineLevel="1">
      <c r="A331" s="42" t="s">
        <v>233</v>
      </c>
      <c r="B331" s="127"/>
      <c r="C331" s="51" t="s">
        <v>438</v>
      </c>
      <c r="D331" s="74" t="s">
        <v>699</v>
      </c>
      <c r="E331" s="14">
        <v>5</v>
      </c>
      <c r="F331" s="60">
        <v>5</v>
      </c>
      <c r="G331" s="60">
        <v>2020</v>
      </c>
      <c r="H331" s="127"/>
      <c r="I331" s="19">
        <v>925</v>
      </c>
      <c r="J331" s="19">
        <v>925</v>
      </c>
      <c r="K331" s="19">
        <f t="shared" si="6"/>
        <v>0</v>
      </c>
      <c r="L331" s="82"/>
      <c r="M331" s="19">
        <v>925</v>
      </c>
      <c r="N331" s="19"/>
      <c r="O331" s="19"/>
      <c r="P331" s="19"/>
      <c r="Q331" s="57"/>
      <c r="R331" s="57"/>
      <c r="S331" s="59"/>
      <c r="T331" s="59"/>
      <c r="U331" s="59"/>
      <c r="V331" s="59"/>
      <c r="W331" s="59"/>
      <c r="X331" s="59"/>
      <c r="Y331" s="59"/>
      <c r="Z331" s="64"/>
    </row>
    <row r="332" spans="1:26" s="21" customFormat="1" outlineLevel="1">
      <c r="A332" s="42" t="s">
        <v>234</v>
      </c>
      <c r="B332" s="127"/>
      <c r="C332" s="51" t="s">
        <v>439</v>
      </c>
      <c r="D332" s="74" t="s">
        <v>699</v>
      </c>
      <c r="E332" s="14">
        <v>1</v>
      </c>
      <c r="F332" s="60">
        <v>1</v>
      </c>
      <c r="G332" s="60">
        <v>2020</v>
      </c>
      <c r="H332" s="127"/>
      <c r="I332" s="19">
        <v>744.14699999999993</v>
      </c>
      <c r="J332" s="19">
        <v>744.14699999999993</v>
      </c>
      <c r="K332" s="19">
        <f t="shared" si="6"/>
        <v>0</v>
      </c>
      <c r="L332" s="82"/>
      <c r="M332" s="19">
        <v>744.14699999999993</v>
      </c>
      <c r="N332" s="19"/>
      <c r="O332" s="19"/>
      <c r="P332" s="19"/>
      <c r="Q332" s="57"/>
      <c r="R332" s="57"/>
      <c r="S332" s="59"/>
      <c r="T332" s="59"/>
      <c r="U332" s="59"/>
      <c r="V332" s="59"/>
      <c r="W332" s="59"/>
      <c r="X332" s="59"/>
      <c r="Y332" s="59"/>
      <c r="Z332" s="64"/>
    </row>
    <row r="333" spans="1:26" s="21" customFormat="1" outlineLevel="1">
      <c r="A333" s="42" t="s">
        <v>235</v>
      </c>
      <c r="B333" s="127"/>
      <c r="C333" s="51" t="s">
        <v>440</v>
      </c>
      <c r="D333" s="74" t="s">
        <v>699</v>
      </c>
      <c r="E333" s="14">
        <v>1</v>
      </c>
      <c r="F333" s="60">
        <v>1</v>
      </c>
      <c r="G333" s="60">
        <v>2020</v>
      </c>
      <c r="H333" s="127"/>
      <c r="I333" s="19">
        <v>607.125</v>
      </c>
      <c r="J333" s="19">
        <v>607.125</v>
      </c>
      <c r="K333" s="19">
        <f t="shared" si="6"/>
        <v>0</v>
      </c>
      <c r="L333" s="82"/>
      <c r="M333" s="19">
        <v>607.125</v>
      </c>
      <c r="N333" s="19"/>
      <c r="O333" s="19"/>
      <c r="P333" s="19"/>
      <c r="Q333" s="57"/>
      <c r="R333" s="57"/>
      <c r="S333" s="59"/>
      <c r="T333" s="59"/>
      <c r="U333" s="59"/>
      <c r="V333" s="59"/>
      <c r="W333" s="59"/>
      <c r="X333" s="59"/>
      <c r="Y333" s="59"/>
      <c r="Z333" s="64"/>
    </row>
    <row r="334" spans="1:26" s="21" customFormat="1" outlineLevel="1">
      <c r="A334" s="42" t="s">
        <v>236</v>
      </c>
      <c r="B334" s="127"/>
      <c r="C334" s="51" t="s">
        <v>441</v>
      </c>
      <c r="D334" s="74" t="s">
        <v>699</v>
      </c>
      <c r="E334" s="14">
        <v>1</v>
      </c>
      <c r="F334" s="60">
        <v>1</v>
      </c>
      <c r="G334" s="60">
        <v>2020</v>
      </c>
      <c r="H334" s="127"/>
      <c r="I334" s="19">
        <v>114.14699999999999</v>
      </c>
      <c r="J334" s="19">
        <v>114.14699999999999</v>
      </c>
      <c r="K334" s="19">
        <f t="shared" si="6"/>
        <v>0</v>
      </c>
      <c r="L334" s="82"/>
      <c r="M334" s="19">
        <v>114.14699999999999</v>
      </c>
      <c r="N334" s="19"/>
      <c r="O334" s="19"/>
      <c r="P334" s="19"/>
      <c r="Q334" s="57"/>
      <c r="R334" s="57"/>
      <c r="S334" s="59"/>
      <c r="T334" s="59"/>
      <c r="U334" s="59"/>
      <c r="V334" s="59"/>
      <c r="W334" s="59"/>
      <c r="X334" s="59"/>
      <c r="Y334" s="59"/>
      <c r="Z334" s="64"/>
    </row>
    <row r="335" spans="1:26" s="21" customFormat="1" ht="69.75" outlineLevel="1">
      <c r="A335" s="42" t="s">
        <v>237</v>
      </c>
      <c r="B335" s="127"/>
      <c r="C335" s="51" t="s">
        <v>5</v>
      </c>
      <c r="D335" s="74" t="s">
        <v>699</v>
      </c>
      <c r="E335" s="14">
        <v>1</v>
      </c>
      <c r="F335" s="60"/>
      <c r="G335" s="60">
        <v>2020</v>
      </c>
      <c r="H335" s="127"/>
      <c r="I335" s="19">
        <v>3035.4749999999999</v>
      </c>
      <c r="J335" s="19"/>
      <c r="K335" s="19">
        <f t="shared" ref="K335:K350" si="7">J335-I335</f>
        <v>-3035.4749999999999</v>
      </c>
      <c r="L335" s="82" t="s">
        <v>269</v>
      </c>
      <c r="M335" s="19"/>
      <c r="N335" s="19"/>
      <c r="O335" s="19"/>
      <c r="P335" s="19"/>
      <c r="Q335" s="57"/>
      <c r="R335" s="57"/>
      <c r="S335" s="59"/>
      <c r="T335" s="59"/>
      <c r="U335" s="59"/>
      <c r="V335" s="59"/>
      <c r="W335" s="59"/>
      <c r="X335" s="59"/>
      <c r="Y335" s="59"/>
      <c r="Z335" s="64"/>
    </row>
    <row r="336" spans="1:26" s="21" customFormat="1" ht="46.5" outlineLevel="1">
      <c r="A336" s="42" t="s">
        <v>238</v>
      </c>
      <c r="B336" s="127"/>
      <c r="C336" s="51" t="s">
        <v>435</v>
      </c>
      <c r="D336" s="74" t="s">
        <v>699</v>
      </c>
      <c r="E336" s="14">
        <v>2</v>
      </c>
      <c r="F336" s="60">
        <v>2</v>
      </c>
      <c r="G336" s="60">
        <v>2020</v>
      </c>
      <c r="H336" s="127"/>
      <c r="I336" s="19">
        <v>86.017859999999999</v>
      </c>
      <c r="J336" s="19">
        <v>70</v>
      </c>
      <c r="K336" s="19">
        <f t="shared" si="7"/>
        <v>-16.017859999999999</v>
      </c>
      <c r="L336" s="82" t="s">
        <v>283</v>
      </c>
      <c r="M336" s="19">
        <v>70</v>
      </c>
      <c r="N336" s="19"/>
      <c r="O336" s="19"/>
      <c r="P336" s="19"/>
      <c r="Q336" s="57"/>
      <c r="R336" s="57"/>
      <c r="S336" s="59"/>
      <c r="T336" s="59"/>
      <c r="U336" s="59"/>
      <c r="V336" s="59"/>
      <c r="W336" s="59"/>
      <c r="X336" s="59"/>
      <c r="Y336" s="59"/>
      <c r="Z336" s="64"/>
    </row>
    <row r="337" spans="1:26" s="21" customFormat="1" ht="162.75" outlineLevel="1">
      <c r="A337" s="42" t="s">
        <v>239</v>
      </c>
      <c r="B337" s="127"/>
      <c r="C337" s="51" t="s">
        <v>434</v>
      </c>
      <c r="D337" s="74" t="s">
        <v>699</v>
      </c>
      <c r="E337" s="14">
        <v>15</v>
      </c>
      <c r="F337" s="60"/>
      <c r="G337" s="60">
        <v>2020</v>
      </c>
      <c r="H337" s="127"/>
      <c r="I337" s="19">
        <v>8112</v>
      </c>
      <c r="J337" s="19"/>
      <c r="K337" s="19">
        <f t="shared" si="7"/>
        <v>-8112</v>
      </c>
      <c r="L337" s="82" t="s">
        <v>293</v>
      </c>
      <c r="M337" s="19"/>
      <c r="N337" s="19"/>
      <c r="O337" s="19"/>
      <c r="P337" s="19"/>
      <c r="Q337" s="57"/>
      <c r="R337" s="57"/>
      <c r="S337" s="59"/>
      <c r="T337" s="59"/>
      <c r="U337" s="59"/>
      <c r="V337" s="59"/>
      <c r="W337" s="59"/>
      <c r="X337" s="59"/>
      <c r="Y337" s="59"/>
      <c r="Z337" s="64"/>
    </row>
    <row r="338" spans="1:26" s="21" customFormat="1" ht="209.25" outlineLevel="1">
      <c r="A338" s="42" t="s">
        <v>240</v>
      </c>
      <c r="B338" s="127"/>
      <c r="C338" s="51" t="s">
        <v>433</v>
      </c>
      <c r="D338" s="74" t="s">
        <v>699</v>
      </c>
      <c r="E338" s="14">
        <v>10</v>
      </c>
      <c r="F338" s="60">
        <v>36</v>
      </c>
      <c r="G338" s="60">
        <v>2020</v>
      </c>
      <c r="H338" s="127"/>
      <c r="I338" s="19">
        <v>2601.3919999999998</v>
      </c>
      <c r="J338" s="19">
        <v>9365.011199999999</v>
      </c>
      <c r="K338" s="19">
        <f>J338-I338</f>
        <v>6763.6191999999992</v>
      </c>
      <c r="L338" s="82" t="s">
        <v>294</v>
      </c>
      <c r="M338" s="19">
        <v>9365.011199999999</v>
      </c>
      <c r="N338" s="19"/>
      <c r="O338" s="19"/>
      <c r="P338" s="19"/>
      <c r="Q338" s="57"/>
      <c r="R338" s="57"/>
      <c r="S338" s="59"/>
      <c r="T338" s="59"/>
      <c r="U338" s="59"/>
      <c r="V338" s="59"/>
      <c r="W338" s="59"/>
      <c r="X338" s="59"/>
      <c r="Y338" s="59"/>
      <c r="Z338" s="64"/>
    </row>
    <row r="339" spans="1:26" s="21" customFormat="1" ht="139.5" outlineLevel="1">
      <c r="A339" s="42" t="s">
        <v>241</v>
      </c>
      <c r="B339" s="127"/>
      <c r="C339" s="51" t="s">
        <v>25</v>
      </c>
      <c r="D339" s="74" t="s">
        <v>699</v>
      </c>
      <c r="E339" s="14">
        <v>20</v>
      </c>
      <c r="F339" s="60">
        <v>35</v>
      </c>
      <c r="G339" s="60">
        <v>2020</v>
      </c>
      <c r="H339" s="127"/>
      <c r="I339" s="19">
        <v>1854.1679999999999</v>
      </c>
      <c r="J339" s="19">
        <v>3244.7939999999999</v>
      </c>
      <c r="K339" s="19">
        <f>J339-I339</f>
        <v>1390.626</v>
      </c>
      <c r="L339" s="82" t="s">
        <v>295</v>
      </c>
      <c r="M339" s="19">
        <v>3244.7939999999999</v>
      </c>
      <c r="N339" s="19"/>
      <c r="O339" s="19"/>
      <c r="P339" s="19"/>
      <c r="Q339" s="57"/>
      <c r="R339" s="57"/>
      <c r="S339" s="59"/>
      <c r="T339" s="59"/>
      <c r="U339" s="59"/>
      <c r="V339" s="59"/>
      <c r="W339" s="59"/>
      <c r="X339" s="59"/>
      <c r="Y339" s="59"/>
      <c r="Z339" s="64"/>
    </row>
    <row r="340" spans="1:26" s="21" customFormat="1" ht="69.75" outlineLevel="1">
      <c r="A340" s="42" t="s">
        <v>242</v>
      </c>
      <c r="B340" s="127"/>
      <c r="C340" s="51" t="s">
        <v>4</v>
      </c>
      <c r="D340" s="74" t="s">
        <v>699</v>
      </c>
      <c r="E340" s="14">
        <v>5</v>
      </c>
      <c r="F340" s="60"/>
      <c r="G340" s="60">
        <v>2020</v>
      </c>
      <c r="H340" s="127"/>
      <c r="I340" s="19">
        <v>121.53125</v>
      </c>
      <c r="J340" s="19"/>
      <c r="K340" s="19">
        <f t="shared" si="7"/>
        <v>-121.53125</v>
      </c>
      <c r="L340" s="82" t="s">
        <v>269</v>
      </c>
      <c r="M340" s="19"/>
      <c r="N340" s="19"/>
      <c r="O340" s="19"/>
      <c r="P340" s="19"/>
      <c r="Q340" s="57"/>
      <c r="R340" s="57"/>
      <c r="S340" s="59"/>
      <c r="T340" s="59"/>
      <c r="U340" s="59"/>
      <c r="V340" s="59"/>
      <c r="W340" s="59"/>
      <c r="X340" s="59"/>
      <c r="Y340" s="59"/>
      <c r="Z340" s="64"/>
    </row>
    <row r="341" spans="1:26" s="21" customFormat="1" ht="69.75" outlineLevel="1">
      <c r="A341" s="42" t="s">
        <v>243</v>
      </c>
      <c r="B341" s="127"/>
      <c r="C341" s="51" t="s">
        <v>432</v>
      </c>
      <c r="D341" s="74" t="s">
        <v>699</v>
      </c>
      <c r="E341" s="14">
        <v>1</v>
      </c>
      <c r="F341" s="60"/>
      <c r="G341" s="60">
        <v>2020</v>
      </c>
      <c r="H341" s="127"/>
      <c r="I341" s="19">
        <v>26.633040000000001</v>
      </c>
      <c r="J341" s="19"/>
      <c r="K341" s="19">
        <f t="shared" si="7"/>
        <v>-26.633040000000001</v>
      </c>
      <c r="L341" s="82" t="s">
        <v>269</v>
      </c>
      <c r="M341" s="19"/>
      <c r="N341" s="19"/>
      <c r="O341" s="19"/>
      <c r="P341" s="19"/>
      <c r="Q341" s="57"/>
      <c r="R341" s="57"/>
      <c r="S341" s="59"/>
      <c r="T341" s="59"/>
      <c r="U341" s="59"/>
      <c r="V341" s="59"/>
      <c r="W341" s="59"/>
      <c r="X341" s="59"/>
      <c r="Y341" s="59"/>
      <c r="Z341" s="64"/>
    </row>
    <row r="342" spans="1:26" s="21" customFormat="1" outlineLevel="1">
      <c r="A342" s="42" t="s">
        <v>244</v>
      </c>
      <c r="B342" s="127"/>
      <c r="C342" s="51" t="s">
        <v>431</v>
      </c>
      <c r="D342" s="74" t="s">
        <v>699</v>
      </c>
      <c r="E342" s="14">
        <v>1</v>
      </c>
      <c r="F342" s="60">
        <v>1</v>
      </c>
      <c r="G342" s="60">
        <v>2020</v>
      </c>
      <c r="H342" s="127"/>
      <c r="I342" s="19">
        <v>25.824110000000001</v>
      </c>
      <c r="J342" s="19">
        <v>25.824000000000002</v>
      </c>
      <c r="K342" s="19">
        <f t="shared" si="7"/>
        <v>-1.0999999999938836E-4</v>
      </c>
      <c r="L342" s="82"/>
      <c r="M342" s="19">
        <v>25.824000000000002</v>
      </c>
      <c r="N342" s="19"/>
      <c r="O342" s="19"/>
      <c r="P342" s="19"/>
      <c r="Q342" s="57"/>
      <c r="R342" s="57"/>
      <c r="S342" s="59"/>
      <c r="T342" s="59"/>
      <c r="U342" s="59"/>
      <c r="V342" s="59"/>
      <c r="W342" s="59"/>
      <c r="X342" s="59"/>
      <c r="Y342" s="59"/>
      <c r="Z342" s="64"/>
    </row>
    <row r="343" spans="1:26" s="21" customFormat="1" ht="69.75" outlineLevel="1">
      <c r="A343" s="42" t="s">
        <v>245</v>
      </c>
      <c r="B343" s="127"/>
      <c r="C343" s="51" t="s">
        <v>430</v>
      </c>
      <c r="D343" s="74" t="s">
        <v>699</v>
      </c>
      <c r="E343" s="14">
        <v>1</v>
      </c>
      <c r="F343" s="60"/>
      <c r="G343" s="60">
        <v>2020</v>
      </c>
      <c r="H343" s="127"/>
      <c r="I343" s="19">
        <v>25.758929999999999</v>
      </c>
      <c r="J343" s="19"/>
      <c r="K343" s="19">
        <f t="shared" si="7"/>
        <v>-25.758929999999999</v>
      </c>
      <c r="L343" s="82" t="s">
        <v>269</v>
      </c>
      <c r="M343" s="19"/>
      <c r="N343" s="19"/>
      <c r="O343" s="19"/>
      <c r="P343" s="19"/>
      <c r="Q343" s="57"/>
      <c r="R343" s="57"/>
      <c r="S343" s="59"/>
      <c r="T343" s="59"/>
      <c r="U343" s="59"/>
      <c r="V343" s="59"/>
      <c r="W343" s="59"/>
      <c r="X343" s="59"/>
      <c r="Y343" s="59"/>
      <c r="Z343" s="64"/>
    </row>
    <row r="344" spans="1:26" s="21" customFormat="1" ht="46.5" outlineLevel="1">
      <c r="A344" s="42" t="s">
        <v>246</v>
      </c>
      <c r="B344" s="127"/>
      <c r="C344" s="51" t="s">
        <v>429</v>
      </c>
      <c r="D344" s="74" t="s">
        <v>699</v>
      </c>
      <c r="E344" s="14">
        <v>10</v>
      </c>
      <c r="F344" s="60">
        <v>10</v>
      </c>
      <c r="G344" s="60">
        <v>2020</v>
      </c>
      <c r="H344" s="127"/>
      <c r="I344" s="19">
        <v>5.6</v>
      </c>
      <c r="J344" s="19">
        <v>5</v>
      </c>
      <c r="K344" s="19">
        <f t="shared" si="7"/>
        <v>-0.59999999999999964</v>
      </c>
      <c r="L344" s="82" t="s">
        <v>283</v>
      </c>
      <c r="M344" s="19">
        <v>5</v>
      </c>
      <c r="N344" s="19"/>
      <c r="O344" s="19"/>
      <c r="P344" s="19"/>
      <c r="Q344" s="57"/>
      <c r="R344" s="57"/>
      <c r="S344" s="59"/>
      <c r="T344" s="59"/>
      <c r="U344" s="59"/>
      <c r="V344" s="59"/>
      <c r="W344" s="59"/>
      <c r="X344" s="59"/>
      <c r="Y344" s="59"/>
      <c r="Z344" s="64"/>
    </row>
    <row r="345" spans="1:26" s="21" customFormat="1" ht="93" outlineLevel="1">
      <c r="A345" s="42" t="s">
        <v>247</v>
      </c>
      <c r="B345" s="127"/>
      <c r="C345" s="51" t="s">
        <v>26</v>
      </c>
      <c r="D345" s="74" t="s">
        <v>738</v>
      </c>
      <c r="E345" s="14"/>
      <c r="F345" s="60">
        <v>2</v>
      </c>
      <c r="G345" s="60">
        <v>2020</v>
      </c>
      <c r="H345" s="127"/>
      <c r="I345" s="19"/>
      <c r="J345" s="19">
        <v>581.32730000000004</v>
      </c>
      <c r="K345" s="19">
        <f t="shared" si="7"/>
        <v>581.32730000000004</v>
      </c>
      <c r="L345" s="82" t="s">
        <v>296</v>
      </c>
      <c r="M345" s="19">
        <v>581.32730000000004</v>
      </c>
      <c r="N345" s="19"/>
      <c r="O345" s="19"/>
      <c r="P345" s="19"/>
      <c r="Q345" s="57"/>
      <c r="R345" s="57"/>
      <c r="S345" s="59"/>
      <c r="T345" s="59"/>
      <c r="U345" s="59"/>
      <c r="V345" s="59"/>
      <c r="W345" s="59"/>
      <c r="X345" s="59"/>
      <c r="Y345" s="59"/>
      <c r="Z345" s="64"/>
    </row>
    <row r="346" spans="1:26" s="21" customFormat="1" ht="93" outlineLevel="1">
      <c r="A346" s="42" t="s">
        <v>248</v>
      </c>
      <c r="B346" s="127"/>
      <c r="C346" s="51" t="s">
        <v>428</v>
      </c>
      <c r="D346" s="74" t="s">
        <v>699</v>
      </c>
      <c r="E346" s="14"/>
      <c r="F346" s="60">
        <v>3</v>
      </c>
      <c r="G346" s="60">
        <v>2020</v>
      </c>
      <c r="H346" s="127"/>
      <c r="I346" s="19"/>
      <c r="J346" s="19">
        <v>119.01900000000001</v>
      </c>
      <c r="K346" s="19">
        <f t="shared" si="7"/>
        <v>119.01900000000001</v>
      </c>
      <c r="L346" s="82" t="s">
        <v>296</v>
      </c>
      <c r="M346" s="19">
        <v>119.01900000000001</v>
      </c>
      <c r="N346" s="19"/>
      <c r="O346" s="19"/>
      <c r="P346" s="19"/>
      <c r="Q346" s="57"/>
      <c r="R346" s="57"/>
      <c r="S346" s="59"/>
      <c r="T346" s="59"/>
      <c r="U346" s="59"/>
      <c r="V346" s="59"/>
      <c r="W346" s="59"/>
      <c r="X346" s="59"/>
      <c r="Y346" s="59"/>
      <c r="Z346" s="64"/>
    </row>
    <row r="347" spans="1:26" s="21" customFormat="1" ht="93" outlineLevel="1">
      <c r="A347" s="42" t="s">
        <v>249</v>
      </c>
      <c r="B347" s="127"/>
      <c r="C347" s="51" t="s">
        <v>427</v>
      </c>
      <c r="D347" s="74" t="s">
        <v>699</v>
      </c>
      <c r="E347" s="14"/>
      <c r="F347" s="60">
        <v>3</v>
      </c>
      <c r="G347" s="60">
        <v>2020</v>
      </c>
      <c r="H347" s="127"/>
      <c r="I347" s="19"/>
      <c r="J347" s="19">
        <v>296.91899999999998</v>
      </c>
      <c r="K347" s="19">
        <f t="shared" si="7"/>
        <v>296.91899999999998</v>
      </c>
      <c r="L347" s="82" t="s">
        <v>296</v>
      </c>
      <c r="M347" s="19">
        <v>296.91899999999998</v>
      </c>
      <c r="N347" s="19"/>
      <c r="O347" s="19"/>
      <c r="P347" s="19"/>
      <c r="Q347" s="57"/>
      <c r="R347" s="57"/>
      <c r="S347" s="59"/>
      <c r="T347" s="59"/>
      <c r="U347" s="59"/>
      <c r="V347" s="59"/>
      <c r="W347" s="59"/>
      <c r="X347" s="59"/>
      <c r="Y347" s="59"/>
      <c r="Z347" s="64"/>
    </row>
    <row r="348" spans="1:26" s="21" customFormat="1" ht="93" outlineLevel="1">
      <c r="A348" s="42" t="s">
        <v>250</v>
      </c>
      <c r="B348" s="127"/>
      <c r="C348" s="51" t="s">
        <v>426</v>
      </c>
      <c r="D348" s="74" t="s">
        <v>699</v>
      </c>
      <c r="E348" s="14"/>
      <c r="F348" s="60">
        <v>2</v>
      </c>
      <c r="G348" s="60">
        <v>2020</v>
      </c>
      <c r="H348" s="127"/>
      <c r="I348" s="19"/>
      <c r="J348" s="19">
        <v>45.8</v>
      </c>
      <c r="K348" s="19">
        <f t="shared" si="7"/>
        <v>45.8</v>
      </c>
      <c r="L348" s="82" t="s">
        <v>296</v>
      </c>
      <c r="M348" s="19">
        <v>45.8</v>
      </c>
      <c r="N348" s="19"/>
      <c r="O348" s="19"/>
      <c r="P348" s="19"/>
      <c r="Q348" s="57"/>
      <c r="R348" s="57"/>
      <c r="S348" s="59"/>
      <c r="T348" s="59"/>
      <c r="U348" s="59"/>
      <c r="V348" s="59"/>
      <c r="W348" s="59"/>
      <c r="X348" s="59"/>
      <c r="Y348" s="59"/>
      <c r="Z348" s="64"/>
    </row>
    <row r="349" spans="1:26" s="21" customFormat="1" ht="116.25" outlineLevel="1">
      <c r="A349" s="42" t="s">
        <v>251</v>
      </c>
      <c r="B349" s="127"/>
      <c r="C349" s="51" t="s">
        <v>425</v>
      </c>
      <c r="D349" s="74" t="s">
        <v>699</v>
      </c>
      <c r="E349" s="14"/>
      <c r="F349" s="60">
        <v>3</v>
      </c>
      <c r="G349" s="60">
        <v>2020</v>
      </c>
      <c r="H349" s="127"/>
      <c r="I349" s="19"/>
      <c r="J349" s="19">
        <v>1500</v>
      </c>
      <c r="K349" s="19">
        <f t="shared" si="7"/>
        <v>1500</v>
      </c>
      <c r="L349" s="82" t="s">
        <v>297</v>
      </c>
      <c r="M349" s="19">
        <v>1500</v>
      </c>
      <c r="N349" s="19"/>
      <c r="O349" s="19"/>
      <c r="P349" s="19"/>
      <c r="Q349" s="57"/>
      <c r="R349" s="57"/>
      <c r="S349" s="59"/>
      <c r="T349" s="59"/>
      <c r="U349" s="59"/>
      <c r="V349" s="59"/>
      <c r="W349" s="59"/>
      <c r="X349" s="59"/>
      <c r="Y349" s="59"/>
      <c r="Z349" s="64"/>
    </row>
    <row r="350" spans="1:26" s="21" customFormat="1" ht="409.5">
      <c r="A350" s="42">
        <v>32</v>
      </c>
      <c r="B350" s="128"/>
      <c r="C350" s="73" t="s">
        <v>424</v>
      </c>
      <c r="D350" s="1"/>
      <c r="E350" s="20"/>
      <c r="F350" s="20"/>
      <c r="G350" s="60">
        <v>2020</v>
      </c>
      <c r="H350" s="128"/>
      <c r="I350" s="19">
        <v>562178.58837038931</v>
      </c>
      <c r="J350" s="19">
        <v>580019.58425999992</v>
      </c>
      <c r="K350" s="19">
        <f t="shared" si="7"/>
        <v>17840.995889610611</v>
      </c>
      <c r="L350" s="20" t="s">
        <v>298</v>
      </c>
      <c r="M350" s="19"/>
      <c r="N350" s="19">
        <v>580019.58425999992</v>
      </c>
      <c r="O350" s="19"/>
      <c r="P350" s="19"/>
      <c r="Q350" s="57"/>
      <c r="R350" s="57"/>
      <c r="S350" s="59"/>
      <c r="T350" s="59"/>
      <c r="U350" s="59"/>
      <c r="V350" s="59"/>
      <c r="W350" s="59"/>
      <c r="X350" s="59"/>
      <c r="Y350" s="59"/>
      <c r="Z350" s="64"/>
    </row>
    <row r="351" spans="1:26" s="13" customFormat="1">
      <c r="A351" s="14"/>
      <c r="B351" s="14"/>
      <c r="C351" s="34" t="s">
        <v>423</v>
      </c>
      <c r="D351" s="34"/>
      <c r="E351" s="38"/>
      <c r="F351" s="14"/>
      <c r="G351" s="14"/>
      <c r="H351" s="68"/>
      <c r="I351" s="16">
        <f>I350+I271+I155+I154+I130</f>
        <v>11972854.241148863</v>
      </c>
      <c r="J351" s="16">
        <f>J350+J271+J155+J154+J130</f>
        <v>12723982.45469393</v>
      </c>
      <c r="K351" s="16">
        <f>K350+K271+K155+K154+K130</f>
        <v>751128.21354506968</v>
      </c>
      <c r="L351" s="38"/>
      <c r="M351" s="16">
        <f>M350+M271+M155+M154+M130</f>
        <v>6666155.5961628174</v>
      </c>
      <c r="N351" s="16">
        <f>N350+N271+N155+N154+N130</f>
        <v>676309.74260317255</v>
      </c>
      <c r="O351" s="16">
        <f>O350+O271+O155+O154+O130</f>
        <v>2400000</v>
      </c>
      <c r="P351" s="16">
        <f>P350+P271+P155+P154+P130</f>
        <v>2981517.1159299999</v>
      </c>
      <c r="Q351" s="58"/>
      <c r="R351" s="58"/>
      <c r="S351" s="84"/>
      <c r="T351" s="84"/>
      <c r="U351" s="84"/>
      <c r="V351" s="84"/>
      <c r="W351" s="84"/>
      <c r="X351" s="84"/>
      <c r="Y351" s="84"/>
      <c r="Z351" s="65"/>
    </row>
    <row r="352" spans="1:26">
      <c r="B352" s="36" t="s">
        <v>722</v>
      </c>
      <c r="J352" s="70"/>
      <c r="L352" s="49"/>
      <c r="M352" s="43"/>
      <c r="N352" s="43"/>
      <c r="O352" s="43"/>
    </row>
    <row r="353" spans="10:15">
      <c r="J353" s="70"/>
      <c r="L353" s="50"/>
      <c r="M353" s="44"/>
      <c r="N353" s="44"/>
      <c r="O353" s="78"/>
    </row>
    <row r="354" spans="10:15">
      <c r="K354" s="80"/>
      <c r="M354" s="45"/>
      <c r="N354" s="45"/>
      <c r="O354" s="45"/>
    </row>
    <row r="355" spans="10:15">
      <c r="M355" s="45"/>
      <c r="N355" s="45"/>
      <c r="O355" s="45"/>
    </row>
    <row r="356" spans="10:15">
      <c r="M356" s="45"/>
      <c r="N356" s="45"/>
      <c r="O356" s="45"/>
    </row>
    <row r="357" spans="10:15">
      <c r="M357" s="45"/>
      <c r="N357" s="45"/>
      <c r="O357" s="45"/>
    </row>
    <row r="358" spans="10:15">
      <c r="M358" s="45"/>
      <c r="N358" s="45"/>
      <c r="O358" s="45"/>
    </row>
  </sheetData>
  <mergeCells count="216">
    <mergeCell ref="Q19:Q35"/>
    <mergeCell ref="R19:R35"/>
    <mergeCell ref="S19:S35"/>
    <mergeCell ref="T19:T35"/>
    <mergeCell ref="U19:U35"/>
    <mergeCell ref="V19:V35"/>
    <mergeCell ref="W19:W35"/>
    <mergeCell ref="X19:X35"/>
    <mergeCell ref="Y19:Y35"/>
    <mergeCell ref="A151:A152"/>
    <mergeCell ref="G37:G39"/>
    <mergeCell ref="G67:G78"/>
    <mergeCell ref="G80:G83"/>
    <mergeCell ref="G84:G85"/>
    <mergeCell ref="G86:G93"/>
    <mergeCell ref="G94:G100"/>
    <mergeCell ref="G106:G107"/>
    <mergeCell ref="G108:G111"/>
    <mergeCell ref="G112:G118"/>
    <mergeCell ref="G120:G123"/>
    <mergeCell ref="G140:G143"/>
    <mergeCell ref="G146:G148"/>
    <mergeCell ref="A124:A125"/>
    <mergeCell ref="A126:A127"/>
    <mergeCell ref="A128:A129"/>
    <mergeCell ref="A133:A134"/>
    <mergeCell ref="A135:A136"/>
    <mergeCell ref="A137:A138"/>
    <mergeCell ref="A120:A123"/>
    <mergeCell ref="A112:A118"/>
    <mergeCell ref="O146:O148"/>
    <mergeCell ref="P146:P148"/>
    <mergeCell ref="A140:A143"/>
    <mergeCell ref="C140:C143"/>
    <mergeCell ref="I140:I143"/>
    <mergeCell ref="J140:J143"/>
    <mergeCell ref="K140:K143"/>
    <mergeCell ref="L140:L143"/>
    <mergeCell ref="M140:M143"/>
    <mergeCell ref="N140:N143"/>
    <mergeCell ref="O140:O143"/>
    <mergeCell ref="A144:A145"/>
    <mergeCell ref="C146:C148"/>
    <mergeCell ref="A146:A148"/>
    <mergeCell ref="I146:I148"/>
    <mergeCell ref="J146:J148"/>
    <mergeCell ref="K146:K148"/>
    <mergeCell ref="L146:L148"/>
    <mergeCell ref="M146:M148"/>
    <mergeCell ref="N146:N148"/>
    <mergeCell ref="K112:K118"/>
    <mergeCell ref="L112:L118"/>
    <mergeCell ref="M112:M118"/>
    <mergeCell ref="N112:N118"/>
    <mergeCell ref="O112:O118"/>
    <mergeCell ref="I120:I123"/>
    <mergeCell ref="J120:J123"/>
    <mergeCell ref="K120:K123"/>
    <mergeCell ref="L120:L123"/>
    <mergeCell ref="M120:M123"/>
    <mergeCell ref="N120:N123"/>
    <mergeCell ref="O120:O123"/>
    <mergeCell ref="I112:I118"/>
    <mergeCell ref="J112:J118"/>
    <mergeCell ref="A106:A107"/>
    <mergeCell ref="C108:C111"/>
    <mergeCell ref="A108:A111"/>
    <mergeCell ref="I108:I111"/>
    <mergeCell ref="J108:J111"/>
    <mergeCell ref="K108:K111"/>
    <mergeCell ref="L108:L111"/>
    <mergeCell ref="M108:M111"/>
    <mergeCell ref="N108:N111"/>
    <mergeCell ref="I106:I107"/>
    <mergeCell ref="J106:J107"/>
    <mergeCell ref="K106:K107"/>
    <mergeCell ref="L106:L107"/>
    <mergeCell ref="M106:M107"/>
    <mergeCell ref="N106:N107"/>
    <mergeCell ref="C106:C107"/>
    <mergeCell ref="I86:I93"/>
    <mergeCell ref="J86:J93"/>
    <mergeCell ref="K86:K93"/>
    <mergeCell ref="L86:L93"/>
    <mergeCell ref="M86:M93"/>
    <mergeCell ref="N86:N93"/>
    <mergeCell ref="O86:O93"/>
    <mergeCell ref="P86:P93"/>
    <mergeCell ref="P94:P100"/>
    <mergeCell ref="I94:I100"/>
    <mergeCell ref="J94:J100"/>
    <mergeCell ref="K94:K100"/>
    <mergeCell ref="L94:L100"/>
    <mergeCell ref="M94:M100"/>
    <mergeCell ref="N94:N100"/>
    <mergeCell ref="O94:O100"/>
    <mergeCell ref="O106:O107"/>
    <mergeCell ref="P106:P107"/>
    <mergeCell ref="I80:I83"/>
    <mergeCell ref="J80:J83"/>
    <mergeCell ref="K80:K83"/>
    <mergeCell ref="L80:L83"/>
    <mergeCell ref="M80:M83"/>
    <mergeCell ref="N80:N83"/>
    <mergeCell ref="O80:O83"/>
    <mergeCell ref="P80:P83"/>
    <mergeCell ref="M84:M85"/>
    <mergeCell ref="N84:N85"/>
    <mergeCell ref="O84:O85"/>
    <mergeCell ref="P84:P85"/>
    <mergeCell ref="I37:I39"/>
    <mergeCell ref="J37:J39"/>
    <mergeCell ref="K37:K39"/>
    <mergeCell ref="L37:L39"/>
    <mergeCell ref="M37:M39"/>
    <mergeCell ref="N37:N39"/>
    <mergeCell ref="O37:O39"/>
    <mergeCell ref="P37:P39"/>
    <mergeCell ref="M67:M78"/>
    <mergeCell ref="N67:N78"/>
    <mergeCell ref="O67:O78"/>
    <mergeCell ref="P67:P78"/>
    <mergeCell ref="A57:A58"/>
    <mergeCell ref="A60:A61"/>
    <mergeCell ref="A62:A63"/>
    <mergeCell ref="A64:A65"/>
    <mergeCell ref="A67:A78"/>
    <mergeCell ref="A84:A85"/>
    <mergeCell ref="A86:A93"/>
    <mergeCell ref="A104:A105"/>
    <mergeCell ref="G19:G35"/>
    <mergeCell ref="A37:A39"/>
    <mergeCell ref="A41:A42"/>
    <mergeCell ref="A43:A44"/>
    <mergeCell ref="A45:A46"/>
    <mergeCell ref="A47:A48"/>
    <mergeCell ref="A49:A50"/>
    <mergeCell ref="A51:A52"/>
    <mergeCell ref="A53:A54"/>
    <mergeCell ref="A55:A56"/>
    <mergeCell ref="C80:C83"/>
    <mergeCell ref="A80:A83"/>
    <mergeCell ref="A94:A100"/>
    <mergeCell ref="C94:C100"/>
    <mergeCell ref="B15:B16"/>
    <mergeCell ref="C15:C16"/>
    <mergeCell ref="E15:F15"/>
    <mergeCell ref="G15:G16"/>
    <mergeCell ref="B14:G14"/>
    <mergeCell ref="I14:L14"/>
    <mergeCell ref="B19:B350"/>
    <mergeCell ref="C37:C39"/>
    <mergeCell ref="C67:C78"/>
    <mergeCell ref="C84:C85"/>
    <mergeCell ref="C86:C93"/>
    <mergeCell ref="C120:C123"/>
    <mergeCell ref="L19:L35"/>
    <mergeCell ref="H19:H350"/>
    <mergeCell ref="I67:I78"/>
    <mergeCell ref="J67:J78"/>
    <mergeCell ref="K67:K78"/>
    <mergeCell ref="I84:I85"/>
    <mergeCell ref="I19:I35"/>
    <mergeCell ref="L67:L78"/>
    <mergeCell ref="J84:J85"/>
    <mergeCell ref="K84:K85"/>
    <mergeCell ref="L84:L85"/>
    <mergeCell ref="C112:C118"/>
    <mergeCell ref="AA43:AA44"/>
    <mergeCell ref="D15:D16"/>
    <mergeCell ref="C19:C35"/>
    <mergeCell ref="A19:A35"/>
    <mergeCell ref="J19:J35"/>
    <mergeCell ref="K19:K35"/>
    <mergeCell ref="M1:P1"/>
    <mergeCell ref="M14:P14"/>
    <mergeCell ref="H14:H16"/>
    <mergeCell ref="O15:O16"/>
    <mergeCell ref="P15:P16"/>
    <mergeCell ref="I15:I16"/>
    <mergeCell ref="J15:J16"/>
    <mergeCell ref="K15:K16"/>
    <mergeCell ref="L15:L16"/>
    <mergeCell ref="M15:N15"/>
    <mergeCell ref="Q14:X14"/>
    <mergeCell ref="Y14:Y16"/>
    <mergeCell ref="Z14:Z16"/>
    <mergeCell ref="Q15:R15"/>
    <mergeCell ref="S15:T15"/>
    <mergeCell ref="U15:V15"/>
    <mergeCell ref="W15:X15"/>
    <mergeCell ref="A14:A16"/>
    <mergeCell ref="L151:L153"/>
    <mergeCell ref="L184:L186"/>
    <mergeCell ref="L190:L192"/>
    <mergeCell ref="L199:L201"/>
    <mergeCell ref="L207:L209"/>
    <mergeCell ref="W54:W59"/>
    <mergeCell ref="X54:X60"/>
    <mergeCell ref="Z54:Z60"/>
    <mergeCell ref="Z19:Z35"/>
    <mergeCell ref="S36:S39"/>
    <mergeCell ref="T36:T39"/>
    <mergeCell ref="Z36:Z39"/>
    <mergeCell ref="U40:U53"/>
    <mergeCell ref="V40:V53"/>
    <mergeCell ref="Z40:Z53"/>
    <mergeCell ref="N19:N35"/>
    <mergeCell ref="O19:O35"/>
    <mergeCell ref="P19:P35"/>
    <mergeCell ref="M19:M35"/>
    <mergeCell ref="P120:P123"/>
    <mergeCell ref="O108:O111"/>
    <mergeCell ref="P108:P111"/>
    <mergeCell ref="P112:P118"/>
    <mergeCell ref="P140:P143"/>
  </mergeCells>
  <hyperlinks>
    <hyperlink ref="Z2" r:id="rId1" display="jl:39695703.100 "/>
  </hyperlinks>
  <printOptions horizontalCentered="1"/>
  <pageMargins left="0.31496062992125984" right="0.31496062992125984" top="0.31496062992125984" bottom="0.35433070866141736" header="0.31496062992125984" footer="0.19685039370078741"/>
  <pageSetup paperSize="8" scale="22" fitToHeight="1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5</vt:lpstr>
      <vt:lpstr>'Приложение 5'!Заголовки_для_печати</vt:lpstr>
      <vt:lpstr>'Приложение 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nkozlova</dc:creator>
  <cp:lastModifiedBy>Козлова Наталья</cp:lastModifiedBy>
  <cp:lastPrinted>2021-03-19T10:41:39Z</cp:lastPrinted>
  <dcterms:created xsi:type="dcterms:W3CDTF">2015-05-28T08:54:31Z</dcterms:created>
  <dcterms:modified xsi:type="dcterms:W3CDTF">2021-03-30T05:10:24Z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