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kenzhegaliyeva\Desktop\Особый порядок 2026\"/>
    </mc:Choice>
  </mc:AlternateContent>
  <xr:revisionPtr revIDLastSave="0" documentId="13_ncr:1_{A223EFA5-9475-44D8-8DB0-AF42FD52363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Лист 1" sheetId="1" r:id="rId1"/>
  </sheets>
  <calcPr calcId="191029"/>
</workbook>
</file>

<file path=xl/calcChain.xml><?xml version="1.0" encoding="utf-8"?>
<calcChain xmlns="http://schemas.openxmlformats.org/spreadsheetml/2006/main">
  <c r="T13" i="1" l="1"/>
  <c r="T12" i="1"/>
  <c r="T11" i="1"/>
  <c r="T10" i="1"/>
  <c r="R7" i="1" l="1"/>
  <c r="T7" i="1"/>
  <c r="R8" i="1"/>
  <c r="T8" i="1" l="1"/>
</calcChain>
</file>

<file path=xl/sharedStrings.xml><?xml version="1.0" encoding="utf-8"?>
<sst xmlns="http://schemas.openxmlformats.org/spreadsheetml/2006/main" count="123" uniqueCount="61">
  <si>
    <t>Идентификатор из внешней системы  (служебное поле)</t>
  </si>
  <si>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</si>
  <si>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</si>
  <si>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</si>
  <si>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</si>
  <si>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</si>
  <si>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Срок осуществления закупок (планируемый месяц проведения)</t>
  </si>
  <si>
    <t>Место (адрес) осуществления закупок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</si>
  <si>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</si>
  <si>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</si>
  <si>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</si>
  <si>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</si>
  <si>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</si>
  <si>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</si>
  <si>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</si>
  <si>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</si>
  <si>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</si>
  <si>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Приоритет закупки</t>
  </si>
  <si>
    <t>Организатор закупки</t>
  </si>
  <si>
    <t>Килова́тт-час (кВтч)</t>
  </si>
  <si>
    <t>351110.100.000000</t>
  </si>
  <si>
    <t>Электроэнергия</t>
  </si>
  <si>
    <t>Для собственного потребления</t>
  </si>
  <si>
    <t>351110.100.000003</t>
  </si>
  <si>
    <t>Для компенсации нормативных потерь при передаче электроэнергии</t>
  </si>
  <si>
    <t>1 Т</t>
  </si>
  <si>
    <t>2 Т</t>
  </si>
  <si>
    <t>Электрическая энергия на хозяйственные нужды. ГОСТ 32144-2013</t>
  </si>
  <si>
    <t>Передача электроэнергии по сетям всех классов напряжения сопровождается технически обоснованными потерями электроэнергии, расходам э/э совершающей полезную работу по транспортировке электроэнергии от мест производства до мест потребления. ГОСТ 32144-2013</t>
  </si>
  <si>
    <t>73-1-3</t>
  </si>
  <si>
    <t>DDP</t>
  </si>
  <si>
    <t xml:space="preserve"> г.Алматы,  ул.Манаса, 24Б</t>
  </si>
  <si>
    <t xml:space="preserve"> Алматы и Алматинская область</t>
  </si>
  <si>
    <t>Алматы и Алматинская область</t>
  </si>
  <si>
    <t>Основание для проведения закупки с применением особого порядка</t>
  </si>
  <si>
    <t>Прогназируемая доля внутристарновой ценности, %</t>
  </si>
  <si>
    <t>351110.100.000011</t>
  </si>
  <si>
    <t>Для покрытия дисбаланса</t>
  </si>
  <si>
    <t>Примечание:</t>
  </si>
  <si>
    <t>3Т</t>
  </si>
  <si>
    <t>Форма плана закупок товаров, работ и услуг на 2026 год(ы) по Акционерному обществу "Алатау Жарық Компаниясы"</t>
  </si>
  <si>
    <t>с 01.2026 по 12.2026</t>
  </si>
  <si>
    <t>Купля-продажа балансирующей электроэнергии и отрицательных дисбалансов на балансирующем рынке электрической энергии осуществляется в рамках договора купли-продажи балансирующей электроэнергии и отрицательных дисбалансов. На 2026 год АО "АЖК" заключило Договор купли-продажи балансирующей электроэнергии и отрицательных дисбалансов между с АО "КОРЭМ".</t>
  </si>
  <si>
    <t>При планировании затрат в ПР на 2026-2030гг. учитывалось, что в 2026 году весть планируемый объем электрической энергии на нормативные потери будет куплен у Единого закупщика и у энергопроизводящих организаций, использующих ВИЭ, покупка балансирующей электрической энергии и продажа отрицательных дисбалансов не предусмотрены. Следовательно, дисбалансы равны нулю.</t>
  </si>
  <si>
    <t>351110.100.000001</t>
  </si>
  <si>
    <t>для снабжения потребителей</t>
  </si>
  <si>
    <t>ГОСТ:32144-2013 \ Особые условия: покупка электрической энергии от Единого закупщика ТОО «Расчетно-финансовый центр по поддержке ВИЭ»  (для Филиала)</t>
  </si>
  <si>
    <t>для покрытия дисбаланса</t>
  </si>
  <si>
    <t>ГОСТ:32144-2013 \ покупка балансирующей электрической энергии (для Филиала)</t>
  </si>
  <si>
    <t>ГОСТ:32144-2013 \ Особые условия: покупка электрической энергии от ТОО "Almaty Engineering" (для Филиала)</t>
  </si>
  <si>
    <t>ГОСТ:32144-2013\ Особые условия: покупка электрической энергии от ТОО "Бастау Энерго" (для Филиала)</t>
  </si>
  <si>
    <t>12.2025</t>
  </si>
  <si>
    <t xml:space="preserve">Окончательный платеж - 0% , Промежуточный платеж - 100% , Предоплата - 0% </t>
  </si>
  <si>
    <t>4Т</t>
  </si>
  <si>
    <t>5Т</t>
  </si>
  <si>
    <t>6Т</t>
  </si>
  <si>
    <t>7Т</t>
  </si>
  <si>
    <t>Филиал АО «Алатау Жарык Компаниясы»-«Энергосбыт»</t>
  </si>
  <si>
    <t>АО "Алатау Жарык Компаниясы"</t>
  </si>
  <si>
    <t xml:space="preserve">Окончательный платеж - 0% , Промежуточный платеж - 0% , Предоплата - 100% </t>
  </si>
  <si>
    <t>Электрическая энергия для покрытия дисбалансов электрической энергии ГОСТ 32144-2013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</si>
</sst>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#,##0.000"/>
    <numFmt numFmtId="165" formatCode="0.000"/>
    <numFmt numFmtId="166" formatCode="#,##0.0000"/>
    <numFmt numFmtId="167" formatCode="_-* #,##0.00_р_._-;\-* #,##0.00_р_._-;_-* &quot;-&quot;??_р_._-;_-@_-"/>
  </numFmts>
  <fonts count="17" x14ac:knownFonts="1">
    <font>
      <sz val="11"/>
      <color indexed="8"/>
      <name val="Calibri"/>
      <family val="2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Arial Cyr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1">
    <xf numFmtId="0" fontId="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12" fillId="0" borderId="0"/>
    <xf numFmtId="0" fontId="12" fillId="0" borderId="0"/>
    <xf numFmtId="0" fontId="10" fillId="0" borderId="0"/>
    <xf numFmtId="0" fontId="16" fillId="0" borderId="0"/>
    <xf numFmtId="167" fontId="12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9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1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0" fillId="0" borderId="12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/>
    </xf>
    <xf numFmtId="4" fontId="4" fillId="0" borderId="19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5" fillId="0" borderId="2" xfId="4" applyFont="1" applyFill="1" applyBorder="1" applyAlignment="1">
      <alignment horizontal="left" vertical="center" wrapText="1"/>
    </xf>
    <xf numFmtId="0" fontId="15" fillId="0" borderId="18" xfId="2" applyFont="1" applyFill="1" applyBorder="1" applyAlignment="1">
      <alignment horizontal="center" vertical="center" wrapText="1"/>
    </xf>
    <xf numFmtId="0" fontId="15" fillId="0" borderId="6" xfId="4" applyFont="1" applyFill="1" applyBorder="1" applyAlignment="1">
      <alignment horizontal="left" vertical="center" wrapText="1"/>
    </xf>
    <xf numFmtId="0" fontId="15" fillId="0" borderId="3" xfId="4" applyFont="1" applyFill="1" applyBorder="1" applyAlignment="1">
      <alignment horizontal="left" vertical="center" wrapText="1"/>
    </xf>
    <xf numFmtId="0" fontId="15" fillId="0" borderId="18" xfId="2" applyFont="1" applyFill="1" applyBorder="1" applyAlignment="1">
      <alignment horizontal="left" vertical="center" wrapText="1"/>
    </xf>
    <xf numFmtId="0" fontId="15" fillId="0" borderId="23" xfId="4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2" xfId="0" applyFill="1" applyBorder="1"/>
    <xf numFmtId="0" fontId="4" fillId="0" borderId="24" xfId="0" applyFont="1" applyBorder="1" applyAlignment="1">
      <alignment horizontal="center" vertical="center" wrapText="1"/>
    </xf>
    <xf numFmtId="49" fontId="15" fillId="0" borderId="23" xfId="3" applyNumberFormat="1" applyFont="1" applyFill="1" applyBorder="1" applyAlignment="1">
      <alignment horizontal="center" vertical="center" wrapText="1"/>
    </xf>
    <xf numFmtId="49" fontId="15" fillId="0" borderId="2" xfId="3" applyNumberFormat="1" applyFont="1" applyFill="1" applyBorder="1" applyAlignment="1">
      <alignment horizontal="center" vertical="center" wrapText="1"/>
    </xf>
    <xf numFmtId="0" fontId="15" fillId="0" borderId="2" xfId="4" applyFont="1" applyFill="1" applyBorder="1" applyAlignment="1">
      <alignment horizontal="center" vertical="center" wrapText="1"/>
    </xf>
    <xf numFmtId="0" fontId="15" fillId="0" borderId="6" xfId="4" applyFont="1" applyFill="1" applyBorder="1" applyAlignment="1">
      <alignment horizontal="center" vertical="center" wrapText="1"/>
    </xf>
    <xf numFmtId="3" fontId="15" fillId="0" borderId="18" xfId="2" applyNumberFormat="1" applyFont="1" applyFill="1" applyBorder="1" applyAlignment="1">
      <alignment horizontal="center" vertical="center" wrapText="1"/>
    </xf>
    <xf numFmtId="4" fontId="15" fillId="0" borderId="18" xfId="2" applyNumberFormat="1" applyFont="1" applyFill="1" applyBorder="1" applyAlignment="1">
      <alignment horizontal="center" vertical="center" wrapText="1"/>
    </xf>
    <xf numFmtId="166" fontId="15" fillId="0" borderId="18" xfId="2" applyNumberFormat="1" applyFont="1" applyFill="1" applyBorder="1" applyAlignment="1">
      <alignment horizontal="center" vertical="center" wrapText="1"/>
    </xf>
    <xf numFmtId="3" fontId="15" fillId="0" borderId="3" xfId="2" applyNumberFormat="1" applyFont="1" applyFill="1" applyBorder="1" applyAlignment="1">
      <alignment horizontal="center" vertical="center" wrapText="1"/>
    </xf>
    <xf numFmtId="4" fontId="15" fillId="0" borderId="3" xfId="2" applyNumberFormat="1" applyFont="1" applyFill="1" applyBorder="1" applyAlignment="1">
      <alignment horizontal="center" vertical="center" wrapText="1"/>
    </xf>
    <xf numFmtId="166" fontId="15" fillId="0" borderId="3" xfId="2" applyNumberFormat="1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49" fontId="15" fillId="0" borderId="2" xfId="3" applyNumberFormat="1" applyFont="1" applyFill="1" applyBorder="1" applyAlignment="1">
      <alignment horizontal="center" vertical="center" wrapText="1"/>
    </xf>
    <xf numFmtId="0" fontId="15" fillId="0" borderId="3" xfId="4" applyFont="1" applyFill="1" applyBorder="1" applyAlignment="1">
      <alignment horizontal="left" vertical="center" wrapText="1"/>
    </xf>
    <xf numFmtId="166" fontId="15" fillId="0" borderId="18" xfId="4" applyNumberFormat="1" applyFont="1" applyFill="1" applyBorder="1" applyAlignment="1">
      <alignment horizontal="center" vertical="center" wrapText="1"/>
    </xf>
    <xf numFmtId="3" fontId="15" fillId="0" borderId="3" xfId="2" applyNumberFormat="1" applyFont="1" applyFill="1" applyBorder="1" applyAlignment="1">
      <alignment horizontal="center" vertical="center" wrapText="1"/>
    </xf>
    <xf numFmtId="4" fontId="15" fillId="0" borderId="3" xfId="2" applyNumberFormat="1" applyFont="1" applyFill="1" applyBorder="1" applyAlignment="1">
      <alignment horizontal="center" vertical="center" wrapText="1"/>
    </xf>
    <xf numFmtId="166" fontId="15" fillId="0" borderId="3" xfId="2" applyNumberFormat="1" applyFont="1" applyFill="1" applyBorder="1" applyAlignment="1">
      <alignment horizontal="center" vertical="center" wrapText="1"/>
    </xf>
    <xf numFmtId="166" fontId="15" fillId="0" borderId="3" xfId="4" applyNumberFormat="1" applyFont="1" applyFill="1" applyBorder="1" applyAlignment="1">
      <alignment horizontal="center" vertical="center" wrapText="1"/>
    </xf>
    <xf numFmtId="0" fontId="15" fillId="0" borderId="0" xfId="4" applyFont="1" applyFill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0" xfId="0" applyFill="1" applyBorder="1"/>
    <xf numFmtId="0" fontId="15" fillId="0" borderId="0" xfId="2" applyFont="1" applyFill="1" applyBorder="1" applyAlignment="1">
      <alignment horizontal="center" vertical="center" wrapText="1"/>
    </xf>
    <xf numFmtId="0" fontId="3" fillId="0" borderId="0" xfId="0" applyFont="1" applyBorder="1"/>
    <xf numFmtId="49" fontId="15" fillId="0" borderId="0" xfId="3" applyNumberFormat="1" applyFont="1" applyFill="1" applyBorder="1" applyAlignment="1">
      <alignment horizontal="center" vertical="center" wrapText="1"/>
    </xf>
    <xf numFmtId="0" fontId="15" fillId="0" borderId="0" xfId="4" applyFont="1" applyFill="1" applyBorder="1" applyAlignment="1">
      <alignment horizontal="center" vertical="center" wrapText="1"/>
    </xf>
    <xf numFmtId="3" fontId="15" fillId="0" borderId="0" xfId="2" applyNumberFormat="1" applyFont="1" applyFill="1" applyBorder="1" applyAlignment="1">
      <alignment horizontal="center" vertical="center" wrapText="1"/>
    </xf>
    <xf numFmtId="4" fontId="15" fillId="0" borderId="0" xfId="2" applyNumberFormat="1" applyFont="1" applyFill="1" applyBorder="1" applyAlignment="1">
      <alignment horizontal="center" vertical="center" wrapText="1"/>
    </xf>
    <xf numFmtId="166" fontId="15" fillId="0" borderId="0" xfId="2" applyNumberFormat="1" applyFont="1" applyFill="1" applyBorder="1" applyAlignment="1">
      <alignment horizontal="center" vertical="center" wrapText="1"/>
    </xf>
    <xf numFmtId="166" fontId="15" fillId="0" borderId="0" xfId="4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25" xfId="0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7" fillId="0" borderId="0" xfId="0" applyFont="1" applyFill="1" applyAlignment="1">
      <alignment horizontal="left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/>
    </xf>
  </cellXfs>
  <cellStyles count="11">
    <cellStyle name="Обычный" xfId="0" builtinId="0"/>
    <cellStyle name="Обычный 11" xfId="5" xr:uid="{00000000-0005-0000-0000-000001000000}"/>
    <cellStyle name="Обычный 13" xfId="6" xr:uid="{00000000-0005-0000-0000-000002000000}"/>
    <cellStyle name="Обычный 2" xfId="2" xr:uid="{00000000-0005-0000-0000-000003000000}"/>
    <cellStyle name="Обычный 3" xfId="3" xr:uid="{00000000-0005-0000-0000-000004000000}"/>
    <cellStyle name="Обычный 3 2" xfId="4" xr:uid="{00000000-0005-0000-0000-000005000000}"/>
    <cellStyle name="Обычный 4" xfId="7" xr:uid="{00000000-0005-0000-0000-000006000000}"/>
    <cellStyle name="Обычный 5" xfId="1" xr:uid="{00000000-0005-0000-0000-00002F000000}"/>
    <cellStyle name="Стиль 1" xfId="8" xr:uid="{00000000-0005-0000-0000-000007000000}"/>
    <cellStyle name="Финансовый 2" xfId="10" xr:uid="{00000000-0005-0000-0000-000037000000}"/>
    <cellStyle name="Финансовый 3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18"/>
  <sheetViews>
    <sheetView tabSelected="1" topLeftCell="A7" zoomScale="71" zoomScaleNormal="71" workbookViewId="0">
      <selection activeCell="G10" sqref="G10:G13"/>
    </sheetView>
  </sheetViews>
  <sheetFormatPr defaultRowHeight="15" x14ac:dyDescent="0.25"/>
  <cols>
    <col min="1" max="1" width="5" customWidth="1"/>
    <col min="2" max="2" width="15" style="12" customWidth="1"/>
    <col min="3" max="3" width="10" customWidth="1"/>
    <col min="4" max="4" width="19" customWidth="1"/>
    <col min="5" max="5" width="17.5703125" customWidth="1"/>
    <col min="6" max="6" width="18.140625" customWidth="1"/>
    <col min="7" max="7" width="26" customWidth="1"/>
    <col min="8" max="8" width="18.7109375" customWidth="1"/>
    <col min="9" max="9" width="12.7109375" style="2" customWidth="1"/>
    <col min="10" max="10" width="14" style="2" customWidth="1"/>
    <col min="11" max="11" width="15" customWidth="1"/>
    <col min="12" max="12" width="19.5703125" customWidth="1"/>
    <col min="13" max="13" width="13.7109375" customWidth="1"/>
    <col min="14" max="14" width="20" customWidth="1"/>
    <col min="15" max="15" width="19.140625" customWidth="1"/>
    <col min="16" max="16" width="11.28515625" customWidth="1"/>
    <col min="17" max="17" width="17.5703125" customWidth="1"/>
    <col min="18" max="18" width="18" customWidth="1"/>
    <col min="19" max="19" width="25.85546875" customWidth="1"/>
    <col min="20" max="20" width="24.28515625" customWidth="1"/>
    <col min="21" max="21" width="13" customWidth="1"/>
    <col min="22" max="22" width="21.7109375" customWidth="1"/>
    <col min="23" max="23" width="17" customWidth="1"/>
    <col min="24" max="24" width="23.85546875" customWidth="1"/>
  </cols>
  <sheetData>
    <row r="2" spans="1:22" ht="15" customHeight="1" x14ac:dyDescent="0.25">
      <c r="F2" s="89" t="s">
        <v>40</v>
      </c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5"/>
    </row>
    <row r="3" spans="1:22" ht="15.75" thickBot="1" x14ac:dyDescent="0.3"/>
    <row r="4" spans="1:22" ht="84.75" customHeight="1" thickBot="1" x14ac:dyDescent="0.3">
      <c r="B4" s="18" t="s">
        <v>0</v>
      </c>
      <c r="C4" s="19" t="s">
        <v>1</v>
      </c>
      <c r="D4" s="19" t="s">
        <v>2</v>
      </c>
      <c r="E4" s="19" t="s">
        <v>3</v>
      </c>
      <c r="F4" s="19" t="s">
        <v>4</v>
      </c>
      <c r="G4" s="19" t="s">
        <v>5</v>
      </c>
      <c r="H4" s="19" t="s">
        <v>34</v>
      </c>
      <c r="I4" s="19" t="s">
        <v>35</v>
      </c>
      <c r="J4" s="19" t="s">
        <v>6</v>
      </c>
      <c r="K4" s="19" t="s">
        <v>7</v>
      </c>
      <c r="L4" s="19" t="s">
        <v>8</v>
      </c>
      <c r="M4" s="19" t="s">
        <v>9</v>
      </c>
      <c r="N4" s="19" t="s">
        <v>10</v>
      </c>
      <c r="O4" s="19" t="s">
        <v>11</v>
      </c>
      <c r="P4" s="19" t="s">
        <v>12</v>
      </c>
      <c r="Q4" s="19" t="s">
        <v>13</v>
      </c>
      <c r="R4" s="19" t="s">
        <v>14</v>
      </c>
      <c r="S4" s="19" t="s">
        <v>15</v>
      </c>
      <c r="T4" s="19" t="s">
        <v>16</v>
      </c>
      <c r="U4" s="19" t="s">
        <v>17</v>
      </c>
      <c r="V4" s="20" t="s">
        <v>18</v>
      </c>
    </row>
    <row r="5" spans="1:22" ht="15.75" thickBot="1" x14ac:dyDescent="0.3">
      <c r="B5" s="21"/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7</v>
      </c>
      <c r="I5" s="13">
        <v>8</v>
      </c>
      <c r="J5" s="13">
        <v>9</v>
      </c>
      <c r="K5" s="1">
        <v>10</v>
      </c>
      <c r="L5" s="1">
        <v>11</v>
      </c>
      <c r="M5" s="16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22">
        <v>21</v>
      </c>
    </row>
    <row r="6" spans="1:22" x14ac:dyDescent="0.25">
      <c r="B6" s="23"/>
      <c r="C6" s="6"/>
      <c r="D6" s="24"/>
      <c r="E6" s="24"/>
      <c r="F6" s="24"/>
      <c r="G6" s="24"/>
      <c r="H6" s="24"/>
      <c r="I6" s="25"/>
      <c r="J6" s="25"/>
      <c r="K6" s="24"/>
      <c r="L6" s="24"/>
      <c r="M6" s="26"/>
      <c r="N6" s="24"/>
      <c r="O6" s="24"/>
      <c r="P6" s="24"/>
      <c r="Q6" s="27"/>
      <c r="R6" s="27"/>
      <c r="S6" s="27"/>
      <c r="T6" s="27"/>
      <c r="U6" s="24"/>
      <c r="V6" s="28"/>
    </row>
    <row r="7" spans="1:22" s="2" customFormat="1" ht="105" customHeight="1" x14ac:dyDescent="0.25">
      <c r="B7" s="29"/>
      <c r="C7" s="3" t="s">
        <v>25</v>
      </c>
      <c r="D7" s="3" t="s">
        <v>20</v>
      </c>
      <c r="E7" s="3" t="s">
        <v>21</v>
      </c>
      <c r="F7" s="3" t="s">
        <v>22</v>
      </c>
      <c r="G7" s="3" t="s">
        <v>27</v>
      </c>
      <c r="H7" s="15" t="s">
        <v>29</v>
      </c>
      <c r="I7" s="3">
        <v>0</v>
      </c>
      <c r="J7" s="65" t="s">
        <v>51</v>
      </c>
      <c r="K7" s="3" t="s">
        <v>31</v>
      </c>
      <c r="L7" s="3" t="s">
        <v>33</v>
      </c>
      <c r="M7" s="11" t="s">
        <v>30</v>
      </c>
      <c r="N7" s="3" t="s">
        <v>41</v>
      </c>
      <c r="O7" s="56" t="s">
        <v>59</v>
      </c>
      <c r="P7" s="3" t="s">
        <v>19</v>
      </c>
      <c r="Q7" s="4">
        <v>10373847</v>
      </c>
      <c r="R7" s="9">
        <f>S7/Q7</f>
        <v>26.04</v>
      </c>
      <c r="S7" s="14">
        <v>270134975.88</v>
      </c>
      <c r="T7" s="4">
        <f>S7*1.12</f>
        <v>302551172.98559999</v>
      </c>
      <c r="U7" s="3"/>
      <c r="V7" s="30" t="s">
        <v>58</v>
      </c>
    </row>
    <row r="8" spans="1:22" s="2" customFormat="1" ht="201.75" customHeight="1" x14ac:dyDescent="0.25">
      <c r="B8" s="29"/>
      <c r="C8" s="3" t="s">
        <v>26</v>
      </c>
      <c r="D8" s="3" t="s">
        <v>23</v>
      </c>
      <c r="E8" s="3" t="s">
        <v>21</v>
      </c>
      <c r="F8" s="3" t="s">
        <v>24</v>
      </c>
      <c r="G8" s="3" t="s">
        <v>28</v>
      </c>
      <c r="H8" s="15" t="s">
        <v>29</v>
      </c>
      <c r="I8" s="3">
        <v>0</v>
      </c>
      <c r="J8" s="65" t="s">
        <v>51</v>
      </c>
      <c r="K8" s="3" t="s">
        <v>31</v>
      </c>
      <c r="L8" s="3" t="s">
        <v>32</v>
      </c>
      <c r="M8" s="11" t="s">
        <v>30</v>
      </c>
      <c r="N8" s="3" t="s">
        <v>41</v>
      </c>
      <c r="O8" s="56" t="s">
        <v>59</v>
      </c>
      <c r="P8" s="3" t="s">
        <v>19</v>
      </c>
      <c r="Q8" s="7">
        <v>1199449166</v>
      </c>
      <c r="R8" s="10">
        <f>S8/Q8</f>
        <v>26.04</v>
      </c>
      <c r="S8" s="8">
        <v>31233656282.639999</v>
      </c>
      <c r="T8" s="4">
        <f>S8*1.12</f>
        <v>34981695036.556801</v>
      </c>
      <c r="U8" s="3"/>
      <c r="V8" s="30" t="s">
        <v>58</v>
      </c>
    </row>
    <row r="9" spans="1:22" s="2" customFormat="1" ht="78.75" x14ac:dyDescent="0.25">
      <c r="B9" s="33"/>
      <c r="C9" s="34" t="s">
        <v>39</v>
      </c>
      <c r="D9" s="34" t="s">
        <v>36</v>
      </c>
      <c r="E9" s="34" t="s">
        <v>21</v>
      </c>
      <c r="F9" s="34" t="s">
        <v>37</v>
      </c>
      <c r="G9" s="34" t="s">
        <v>60</v>
      </c>
      <c r="H9" s="34" t="s">
        <v>29</v>
      </c>
      <c r="I9" s="35">
        <v>100</v>
      </c>
      <c r="J9" s="65" t="s">
        <v>51</v>
      </c>
      <c r="K9" s="36" t="s">
        <v>31</v>
      </c>
      <c r="L9" s="34" t="s">
        <v>32</v>
      </c>
      <c r="M9" s="34" t="s">
        <v>30</v>
      </c>
      <c r="N9" s="34" t="s">
        <v>41</v>
      </c>
      <c r="O9" s="56" t="s">
        <v>52</v>
      </c>
      <c r="P9" s="35" t="s">
        <v>19</v>
      </c>
      <c r="Q9" s="34">
        <v>0</v>
      </c>
      <c r="R9" s="37">
        <v>0</v>
      </c>
      <c r="S9" s="38">
        <v>0</v>
      </c>
      <c r="T9" s="39">
        <v>0</v>
      </c>
      <c r="U9" s="9"/>
      <c r="V9" s="40" t="s">
        <v>58</v>
      </c>
    </row>
    <row r="10" spans="1:22" s="2" customFormat="1" ht="105" x14ac:dyDescent="0.25">
      <c r="B10" s="41"/>
      <c r="C10" s="42" t="s">
        <v>53</v>
      </c>
      <c r="D10" s="44" t="s">
        <v>44</v>
      </c>
      <c r="E10" s="45" t="s">
        <v>21</v>
      </c>
      <c r="F10" s="45" t="s">
        <v>45</v>
      </c>
      <c r="G10" s="3" t="s">
        <v>46</v>
      </c>
      <c r="H10" s="34" t="s">
        <v>29</v>
      </c>
      <c r="I10" s="41">
        <v>0</v>
      </c>
      <c r="J10" s="55" t="s">
        <v>51</v>
      </c>
      <c r="K10" s="36" t="s">
        <v>31</v>
      </c>
      <c r="L10" s="34" t="s">
        <v>32</v>
      </c>
      <c r="M10" s="34" t="s">
        <v>30</v>
      </c>
      <c r="N10" s="56" t="s">
        <v>41</v>
      </c>
      <c r="O10" s="56" t="s">
        <v>52</v>
      </c>
      <c r="P10" s="3" t="s">
        <v>19</v>
      </c>
      <c r="Q10" s="61">
        <v>9968119661</v>
      </c>
      <c r="R10" s="62">
        <v>14.445838805746657</v>
      </c>
      <c r="S10" s="63">
        <v>143997849819.20001</v>
      </c>
      <c r="T10" s="71">
        <f>S10*1.12</f>
        <v>161277591797.50403</v>
      </c>
      <c r="U10" s="43"/>
      <c r="V10" s="40" t="s">
        <v>57</v>
      </c>
    </row>
    <row r="11" spans="1:22" s="2" customFormat="1" ht="78.75" x14ac:dyDescent="0.25">
      <c r="B11" s="41"/>
      <c r="C11" s="42" t="s">
        <v>54</v>
      </c>
      <c r="D11" s="46" t="s">
        <v>36</v>
      </c>
      <c r="E11" s="47" t="s">
        <v>21</v>
      </c>
      <c r="F11" s="49" t="s">
        <v>47</v>
      </c>
      <c r="G11" s="3" t="s">
        <v>48</v>
      </c>
      <c r="H11" s="34" t="s">
        <v>29</v>
      </c>
      <c r="I11" s="41">
        <v>0</v>
      </c>
      <c r="J11" s="55" t="s">
        <v>51</v>
      </c>
      <c r="K11" s="36" t="s">
        <v>31</v>
      </c>
      <c r="L11" s="34" t="s">
        <v>32</v>
      </c>
      <c r="M11" s="34" t="s">
        <v>30</v>
      </c>
      <c r="N11" s="56" t="s">
        <v>41</v>
      </c>
      <c r="O11" s="57" t="s">
        <v>52</v>
      </c>
      <c r="P11" s="3" t="s">
        <v>19</v>
      </c>
      <c r="Q11" s="58">
        <v>195350000</v>
      </c>
      <c r="R11" s="59">
        <v>22.22</v>
      </c>
      <c r="S11" s="60">
        <v>4340677000</v>
      </c>
      <c r="T11" s="67">
        <f>S11*1.12</f>
        <v>4861558240</v>
      </c>
      <c r="U11" s="43"/>
      <c r="V11" s="40" t="s">
        <v>57</v>
      </c>
    </row>
    <row r="12" spans="1:22" s="2" customFormat="1" ht="78.75" x14ac:dyDescent="0.25">
      <c r="B12" s="41"/>
      <c r="C12" s="42" t="s">
        <v>55</v>
      </c>
      <c r="D12" s="44" t="s">
        <v>44</v>
      </c>
      <c r="E12" s="48" t="s">
        <v>21</v>
      </c>
      <c r="F12" s="48" t="s">
        <v>45</v>
      </c>
      <c r="G12" s="3" t="s">
        <v>49</v>
      </c>
      <c r="H12" s="34" t="s">
        <v>29</v>
      </c>
      <c r="I12" s="41">
        <v>0</v>
      </c>
      <c r="J12" s="55" t="s">
        <v>51</v>
      </c>
      <c r="K12" s="36" t="s">
        <v>31</v>
      </c>
      <c r="L12" s="34" t="s">
        <v>32</v>
      </c>
      <c r="M12" s="34" t="s">
        <v>30</v>
      </c>
      <c r="N12" s="56" t="s">
        <v>41</v>
      </c>
      <c r="O12" s="57" t="s">
        <v>52</v>
      </c>
      <c r="P12" s="3" t="s">
        <v>19</v>
      </c>
      <c r="Q12" s="58">
        <v>18609764</v>
      </c>
      <c r="R12" s="59">
        <v>28.68</v>
      </c>
      <c r="S12" s="60">
        <v>533728031.51999998</v>
      </c>
      <c r="T12" s="67">
        <f>S12*1.12</f>
        <v>597775395.30239999</v>
      </c>
      <c r="U12" s="43"/>
      <c r="V12" s="40" t="s">
        <v>57</v>
      </c>
    </row>
    <row r="13" spans="1:22" ht="78.75" x14ac:dyDescent="0.25">
      <c r="B13" s="52"/>
      <c r="C13" s="42" t="s">
        <v>56</v>
      </c>
      <c r="D13" s="64" t="s">
        <v>44</v>
      </c>
      <c r="E13" s="66" t="s">
        <v>21</v>
      </c>
      <c r="F13" s="66" t="s">
        <v>45</v>
      </c>
      <c r="G13" s="3" t="s">
        <v>50</v>
      </c>
      <c r="H13" s="84" t="s">
        <v>29</v>
      </c>
      <c r="I13" s="41">
        <v>0</v>
      </c>
      <c r="J13" s="54" t="s">
        <v>51</v>
      </c>
      <c r="K13" s="85" t="s">
        <v>31</v>
      </c>
      <c r="L13" s="73" t="s">
        <v>32</v>
      </c>
      <c r="M13" s="73" t="s">
        <v>30</v>
      </c>
      <c r="N13" s="50" t="s">
        <v>41</v>
      </c>
      <c r="O13" s="50" t="s">
        <v>52</v>
      </c>
      <c r="P13" s="3" t="s">
        <v>19</v>
      </c>
      <c r="Q13" s="68">
        <v>2500000</v>
      </c>
      <c r="R13" s="69">
        <v>31.59</v>
      </c>
      <c r="S13" s="70">
        <v>78975000</v>
      </c>
      <c r="T13" s="71">
        <f>S13*1.12</f>
        <v>88452000.000000015</v>
      </c>
      <c r="U13" s="51"/>
      <c r="V13" s="53" t="s">
        <v>57</v>
      </c>
    </row>
    <row r="14" spans="1:22" ht="15.75" x14ac:dyDescent="0.25">
      <c r="B14" s="74"/>
      <c r="C14" s="31"/>
      <c r="D14" s="75"/>
      <c r="E14" s="72"/>
      <c r="F14" s="72"/>
      <c r="G14" s="72"/>
      <c r="H14" s="31"/>
      <c r="I14" s="76"/>
      <c r="J14" s="77"/>
      <c r="K14" s="77"/>
      <c r="L14" s="78"/>
      <c r="M14" s="32"/>
      <c r="N14" s="78"/>
      <c r="O14" s="78"/>
      <c r="P14" s="75"/>
      <c r="Q14" s="79"/>
      <c r="R14" s="80"/>
      <c r="S14" s="81"/>
      <c r="T14" s="82"/>
      <c r="U14" s="83"/>
      <c r="V14" s="32"/>
    </row>
    <row r="15" spans="1:22" ht="15.75" x14ac:dyDescent="0.25">
      <c r="B15" s="74"/>
      <c r="C15" s="31"/>
      <c r="D15" s="75"/>
      <c r="E15" s="72"/>
      <c r="F15" s="72"/>
      <c r="G15" s="72"/>
      <c r="H15" s="31"/>
      <c r="I15" s="76"/>
      <c r="J15" s="77"/>
      <c r="K15" s="77"/>
      <c r="L15" s="78"/>
      <c r="M15" s="32"/>
      <c r="N15" s="78"/>
      <c r="O15" s="78"/>
      <c r="P15" s="75"/>
      <c r="Q15" s="79"/>
      <c r="R15" s="80"/>
      <c r="S15" s="81"/>
      <c r="T15" s="82"/>
      <c r="U15" s="83"/>
      <c r="V15" s="32"/>
    </row>
    <row r="16" spans="1:22" x14ac:dyDescent="0.25">
      <c r="A16" s="2"/>
      <c r="B16" s="87" t="s">
        <v>38</v>
      </c>
      <c r="C16" s="87"/>
      <c r="D16" s="87"/>
      <c r="E16" s="2"/>
      <c r="F16" s="2"/>
      <c r="G16" s="2"/>
      <c r="H16" s="2"/>
      <c r="K16" s="2"/>
      <c r="L16" s="2"/>
      <c r="M16" s="2"/>
      <c r="N16" s="2"/>
      <c r="O16" s="2"/>
      <c r="P16" s="2"/>
      <c r="Q16" s="2"/>
      <c r="R16" s="2"/>
    </row>
    <row r="17" spans="2:22" x14ac:dyDescent="0.25">
      <c r="B17" s="86" t="s">
        <v>43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</row>
    <row r="18" spans="2:22" s="17" customFormat="1" x14ac:dyDescent="0.25">
      <c r="B18" s="88" t="s">
        <v>42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</row>
  </sheetData>
  <mergeCells count="4">
    <mergeCell ref="B17:V17"/>
    <mergeCell ref="B16:D16"/>
    <mergeCell ref="B18:V18"/>
    <mergeCell ref="F2:R2"/>
  </mergeCells>
  <printOptions horizontalCentered="1"/>
  <pageMargins left="0.23622047244094491" right="0.23622047244094491" top="0.74803149606299213" bottom="0.74803149606299213" header="0.31496062992125984" footer="0.31496062992125984"/>
  <pageSetup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Кенжегалиева Гаухар</cp:lastModifiedBy>
  <cp:lastPrinted>2025-11-18T09:01:56Z</cp:lastPrinted>
  <dcterms:created xsi:type="dcterms:W3CDTF">2019-09-06T03:28:30Z</dcterms:created>
  <dcterms:modified xsi:type="dcterms:W3CDTF">2025-11-24T04:43:26Z</dcterms:modified>
</cp:coreProperties>
</file>