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gymbek\Desktop\"/>
    </mc:Choice>
  </mc:AlternateContent>
  <xr:revisionPtr revIDLastSave="0" documentId="13_ncr:1_{E731DE85-7D99-414C-884D-A1F1B01D8F3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3кв.2026г" sheetId="1" r:id="rId1"/>
  </sheets>
  <definedNames>
    <definedName name="Z_45E65B12_6083_4FBC_A396_3C966EEECF1B_.wvu.Cols" localSheetId="0" hidden="1">'3кв.2026г'!#REF!</definedName>
    <definedName name="Z_45E65B12_6083_4FBC_A396_3C966EEECF1B_.wvu.PrintArea" localSheetId="0" hidden="1">'3кв.2026г'!#REF!</definedName>
    <definedName name="Z_45E65B12_6083_4FBC_A396_3C966EEECF1B_.wvu.PrintTitles" localSheetId="0" hidden="1">'3кв.2026г'!#REF!</definedName>
    <definedName name="Z_77C92D20_2440_4D29_B26F_5A8CF1051808_.wvu.Cols" localSheetId="0" hidden="1">'3кв.2026г'!#REF!</definedName>
    <definedName name="Z_C7946261_4A6F_4153_AD13_09AB32A67C58_.wvu.Cols" localSheetId="0" hidden="1">'3кв.2026г'!#REF!</definedName>
    <definedName name="Z_C7946261_4A6F_4153_AD13_09AB32A67C58_.wvu.PrintArea" localSheetId="0" hidden="1">'3кв.2026г'!#REF!</definedName>
    <definedName name="Z_C7946261_4A6F_4153_AD13_09AB32A67C58_.wvu.PrintTitles" localSheetId="0" hidden="1">'3кв.2026г'!#REF!</definedName>
    <definedName name="Z_C9336162_26E9_4667_8BD1_FA652B06E626_.wvu.Cols" localSheetId="0" hidden="1">'3кв.2026г'!#REF!</definedName>
    <definedName name="Z_C9336162_26E9_4667_8BD1_FA652B06E626_.wvu.PrintArea" localSheetId="0" hidden="1">'3кв.2026г'!#REF!</definedName>
    <definedName name="Z_C9336162_26E9_4667_8BD1_FA652B06E626_.wvu.PrintTitles" localSheetId="0" hidden="1">'3кв.2026г'!#REF!</definedName>
    <definedName name="_xlnm.Print_Area" localSheetId="0">'3кв.2026г'!$A$1:$J$249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238" i="1" l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9" i="1"/>
  <c r="I240" i="1"/>
  <c r="I241" i="1"/>
  <c r="I242" i="1"/>
  <c r="I243" i="1"/>
  <c r="I244" i="1"/>
  <c r="I245" i="1"/>
  <c r="I246" i="1"/>
  <c r="I247" i="1"/>
  <c r="I248" i="1"/>
  <c r="I225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199" i="1"/>
  <c r="I191" i="1"/>
  <c r="I192" i="1"/>
  <c r="I193" i="1"/>
  <c r="I194" i="1"/>
  <c r="I195" i="1"/>
  <c r="I196" i="1"/>
  <c r="I197" i="1"/>
  <c r="I198" i="1"/>
  <c r="I190" i="1"/>
  <c r="I186" i="1"/>
  <c r="I187" i="1"/>
  <c r="I188" i="1"/>
  <c r="I189" i="1"/>
  <c r="I185" i="1"/>
  <c r="I178" i="1"/>
  <c r="I179" i="1"/>
  <c r="I180" i="1"/>
  <c r="I181" i="1"/>
  <c r="I182" i="1"/>
  <c r="I183" i="1"/>
  <c r="I184" i="1"/>
  <c r="I177" i="1"/>
  <c r="I174" i="1"/>
  <c r="I175" i="1"/>
  <c r="I176" i="1"/>
  <c r="I173" i="1"/>
  <c r="I170" i="1"/>
  <c r="I171" i="1"/>
  <c r="I172" i="1"/>
  <c r="I169" i="1"/>
  <c r="I164" i="1"/>
  <c r="I165" i="1"/>
  <c r="I166" i="1"/>
  <c r="I167" i="1"/>
  <c r="I168" i="1"/>
  <c r="I163" i="1"/>
  <c r="I160" i="1"/>
  <c r="I161" i="1"/>
  <c r="I162" i="1"/>
  <c r="I159" i="1"/>
  <c r="I152" i="1"/>
  <c r="I153" i="1"/>
  <c r="I154" i="1"/>
  <c r="I155" i="1"/>
  <c r="I156" i="1"/>
  <c r="I157" i="1"/>
  <c r="I158" i="1"/>
  <c r="I151" i="1"/>
  <c r="I147" i="1"/>
  <c r="I148" i="1"/>
  <c r="I149" i="1"/>
  <c r="I150" i="1"/>
  <c r="I146" i="1"/>
  <c r="I140" i="1"/>
  <c r="I141" i="1"/>
  <c r="I142" i="1"/>
  <c r="I143" i="1"/>
  <c r="I144" i="1"/>
  <c r="I145" i="1"/>
  <c r="I139" i="1"/>
  <c r="I137" i="1"/>
  <c r="I138" i="1"/>
  <c r="I134" i="1"/>
  <c r="I135" i="1"/>
  <c r="I136" i="1"/>
  <c r="I133" i="1"/>
  <c r="I132" i="1"/>
  <c r="I130" i="1"/>
  <c r="I128" i="1"/>
  <c r="I129" i="1"/>
  <c r="I127" i="1"/>
  <c r="I123" i="1"/>
  <c r="I124" i="1"/>
  <c r="I125" i="1"/>
  <c r="I126" i="1"/>
  <c r="I122" i="1"/>
  <c r="I115" i="1"/>
  <c r="I116" i="1"/>
  <c r="I117" i="1"/>
  <c r="I118" i="1"/>
  <c r="I119" i="1"/>
  <c r="I120" i="1"/>
  <c r="I121" i="1"/>
  <c r="I114" i="1"/>
  <c r="I107" i="1"/>
  <c r="I108" i="1"/>
  <c r="I109" i="1"/>
  <c r="I110" i="1"/>
  <c r="I111" i="1"/>
  <c r="I112" i="1"/>
  <c r="I113" i="1"/>
  <c r="I106" i="1"/>
  <c r="I97" i="1"/>
  <c r="I98" i="1"/>
  <c r="I99" i="1"/>
  <c r="I100" i="1"/>
  <c r="I101" i="1"/>
  <c r="I102" i="1"/>
  <c r="I103" i="1"/>
  <c r="I104" i="1"/>
  <c r="I105" i="1"/>
  <c r="I96" i="1"/>
  <c r="I87" i="1"/>
  <c r="I88" i="1"/>
  <c r="I89" i="1"/>
  <c r="I90" i="1"/>
  <c r="I91" i="1"/>
  <c r="I92" i="1"/>
  <c r="I93" i="1"/>
  <c r="I94" i="1"/>
  <c r="I95" i="1"/>
  <c r="I86" i="1"/>
  <c r="I74" i="1"/>
  <c r="I75" i="1"/>
  <c r="I76" i="1"/>
  <c r="I77" i="1"/>
  <c r="I78" i="1"/>
  <c r="I79" i="1"/>
  <c r="I80" i="1"/>
  <c r="I81" i="1"/>
  <c r="I82" i="1"/>
  <c r="I83" i="1"/>
  <c r="I84" i="1"/>
  <c r="I85" i="1"/>
  <c r="I63" i="1"/>
  <c r="I64" i="1"/>
  <c r="I65" i="1"/>
  <c r="I66" i="1"/>
  <c r="I67" i="1"/>
  <c r="I68" i="1"/>
  <c r="I69" i="1"/>
  <c r="I70" i="1"/>
  <c r="I71" i="1"/>
  <c r="I72" i="1"/>
  <c r="I73" i="1"/>
  <c r="I62" i="1"/>
  <c r="I54" i="1"/>
  <c r="I55" i="1"/>
  <c r="I56" i="1"/>
  <c r="I57" i="1"/>
  <c r="I58" i="1"/>
  <c r="I59" i="1"/>
  <c r="I60" i="1"/>
  <c r="I61" i="1"/>
  <c r="I47" i="1"/>
  <c r="I48" i="1"/>
  <c r="I49" i="1"/>
  <c r="I50" i="1"/>
  <c r="I51" i="1"/>
  <c r="I52" i="1"/>
  <c r="I53" i="1"/>
  <c r="I46" i="1"/>
  <c r="I45" i="1"/>
  <c r="I44" i="1"/>
  <c r="I43" i="1"/>
  <c r="I42" i="1"/>
  <c r="I41" i="1"/>
  <c r="I40" i="1"/>
  <c r="I39" i="1"/>
  <c r="I38" i="1"/>
  <c r="I37" i="1"/>
  <c r="I36" i="1"/>
  <c r="I35" i="1"/>
  <c r="I28" i="1"/>
  <c r="I29" i="1"/>
  <c r="I30" i="1"/>
  <c r="I31" i="1"/>
  <c r="I32" i="1"/>
  <c r="I33" i="1"/>
  <c r="I34" i="1"/>
  <c r="I27" i="1"/>
  <c r="I19" i="1"/>
  <c r="I20" i="1"/>
  <c r="I21" i="1"/>
  <c r="I22" i="1"/>
  <c r="I23" i="1"/>
  <c r="I24" i="1"/>
  <c r="I25" i="1"/>
  <c r="I26" i="1"/>
  <c r="I18" i="1"/>
  <c r="I17" i="1"/>
  <c r="I15" i="1"/>
  <c r="I7" i="1"/>
  <c r="I8" i="1"/>
  <c r="I9" i="1"/>
  <c r="I10" i="1"/>
  <c r="I11" i="1"/>
  <c r="I12" i="1"/>
  <c r="I13" i="1"/>
  <c r="I14" i="1"/>
</calcChain>
</file>

<file path=xl/sharedStrings.xml><?xml version="1.0" encoding="utf-8"?>
<sst xmlns="http://schemas.openxmlformats.org/spreadsheetml/2006/main" count="923" uniqueCount="566">
  <si>
    <t>№ п/п</t>
  </si>
  <si>
    <t>Диспетчерский № ПС</t>
  </si>
  <si>
    <t>Наименование ПС</t>
  </si>
  <si>
    <t>Класс напряжения, кВ</t>
  </si>
  <si>
    <t>Установленная мощность трансформатора, МВА</t>
  </si>
  <si>
    <t>Факт.загрузка трансформаторов, МВт</t>
  </si>
  <si>
    <t>Загрузка трансформаторов в РР и АР, %</t>
  </si>
  <si>
    <t>Наличие/отсутствие свободной мощности без учета выданных ТУ, МВт</t>
  </si>
  <si>
    <t>Примечание (ограничительные факторы)</t>
  </si>
  <si>
    <t>ПС 220 кВ</t>
  </si>
  <si>
    <t>7А</t>
  </si>
  <si>
    <t>АХБК</t>
  </si>
  <si>
    <t>220/110/10</t>
  </si>
  <si>
    <t>10А</t>
  </si>
  <si>
    <t>Жандос</t>
  </si>
  <si>
    <t>62А</t>
  </si>
  <si>
    <t>Капшагайская</t>
  </si>
  <si>
    <t>по трансформатору</t>
  </si>
  <si>
    <t>68И</t>
  </si>
  <si>
    <t>Шелек</t>
  </si>
  <si>
    <t>140А</t>
  </si>
  <si>
    <t>Западная</t>
  </si>
  <si>
    <t>143А</t>
  </si>
  <si>
    <t>Робот</t>
  </si>
  <si>
    <t>220/10/10</t>
  </si>
  <si>
    <t>147А</t>
  </si>
  <si>
    <t>Таугуль</t>
  </si>
  <si>
    <t>154А</t>
  </si>
  <si>
    <t>Коян-коз</t>
  </si>
  <si>
    <t>160А</t>
  </si>
  <si>
    <t>Ерменсай</t>
  </si>
  <si>
    <t>166А</t>
  </si>
  <si>
    <t>Бесагаш</t>
  </si>
  <si>
    <t xml:space="preserve">ПС 110 кВ </t>
  </si>
  <si>
    <t>1А</t>
  </si>
  <si>
    <t>АЗТМ</t>
  </si>
  <si>
    <t>110/6/6</t>
  </si>
  <si>
    <t>5А</t>
  </si>
  <si>
    <t>Каскад</t>
  </si>
  <si>
    <t>110/35/10</t>
  </si>
  <si>
    <t>6А</t>
  </si>
  <si>
    <t>Геологострой</t>
  </si>
  <si>
    <t>110/10/10</t>
  </si>
  <si>
    <t>14А</t>
  </si>
  <si>
    <t>Завод XX лет Октября</t>
  </si>
  <si>
    <t>15А</t>
  </si>
  <si>
    <t>Малая станица</t>
  </si>
  <si>
    <t>110/10/6</t>
  </si>
  <si>
    <t>16И</t>
  </si>
  <si>
    <t>НЯЦ</t>
  </si>
  <si>
    <t>110/35/6</t>
  </si>
  <si>
    <t>18А</t>
  </si>
  <si>
    <t>Химпром</t>
  </si>
  <si>
    <t>110/6</t>
  </si>
  <si>
    <t>огранич. по ВЛ-149А</t>
  </si>
  <si>
    <t>Кайрат</t>
  </si>
  <si>
    <t>110/10</t>
  </si>
  <si>
    <t>24А</t>
  </si>
  <si>
    <t>ПКиО</t>
  </si>
  <si>
    <t>27А</t>
  </si>
  <si>
    <t>Каскеленская</t>
  </si>
  <si>
    <t>огранич. по ВЛ-169А/134А</t>
  </si>
  <si>
    <t>28А</t>
  </si>
  <si>
    <t>Каргалы</t>
  </si>
  <si>
    <t>29А</t>
  </si>
  <si>
    <t>Узун-Агаш</t>
  </si>
  <si>
    <t>огранич. по ПС-140А</t>
  </si>
  <si>
    <t>39И</t>
  </si>
  <si>
    <t>Бәйдібек би</t>
  </si>
  <si>
    <t>42А</t>
  </si>
  <si>
    <t>Аксай</t>
  </si>
  <si>
    <t>43А</t>
  </si>
  <si>
    <t>Южная</t>
  </si>
  <si>
    <t>44А</t>
  </si>
  <si>
    <t>БОС</t>
  </si>
  <si>
    <t>огранич. по ВЛ-135А/138А</t>
  </si>
  <si>
    <t>46А</t>
  </si>
  <si>
    <t>Шоссейная</t>
  </si>
  <si>
    <t>47А</t>
  </si>
  <si>
    <t>Пригородная</t>
  </si>
  <si>
    <t>50И</t>
  </si>
  <si>
    <t>Жалгамыс</t>
  </si>
  <si>
    <t>35/10</t>
  </si>
  <si>
    <t>52А</t>
  </si>
  <si>
    <t>Аэропорт</t>
  </si>
  <si>
    <t>54А</t>
  </si>
  <si>
    <t>Медеу</t>
  </si>
  <si>
    <t xml:space="preserve">110/35/6 </t>
  </si>
  <si>
    <t>55И</t>
  </si>
  <si>
    <t>Панфиловская</t>
  </si>
  <si>
    <t>56А</t>
  </si>
  <si>
    <t>Алтай</t>
  </si>
  <si>
    <t>57А</t>
  </si>
  <si>
    <t>Промзона строит.Кап. ГЭС</t>
  </si>
  <si>
    <t>57И</t>
  </si>
  <si>
    <t>Заводская (ТЛМЗ)</t>
  </si>
  <si>
    <t>58И</t>
  </si>
  <si>
    <t>Талгар</t>
  </si>
  <si>
    <t xml:space="preserve">110/35/10 </t>
  </si>
  <si>
    <t>59А</t>
  </si>
  <si>
    <t>Сайран</t>
  </si>
  <si>
    <t>59И</t>
  </si>
  <si>
    <t>Байтерек</t>
  </si>
  <si>
    <t>60А</t>
  </si>
  <si>
    <t>Байсерке</t>
  </si>
  <si>
    <t>61А</t>
  </si>
  <si>
    <t>Жетіген</t>
  </si>
  <si>
    <t>63А</t>
  </si>
  <si>
    <t>Самал</t>
  </si>
  <si>
    <t>67И</t>
  </si>
  <si>
    <t>Толқын</t>
  </si>
  <si>
    <t>68А</t>
  </si>
  <si>
    <t>Заречная</t>
  </si>
  <si>
    <t>70И</t>
  </si>
  <si>
    <t>Шонжа</t>
  </si>
  <si>
    <t>72А</t>
  </si>
  <si>
    <t>ЖЗБИ (новая)</t>
  </si>
  <si>
    <t>по трансформатору, огранич. по ВЛ-103А/104А</t>
  </si>
  <si>
    <t>72И</t>
  </si>
  <si>
    <t>Кеген</t>
  </si>
  <si>
    <t>огранич. по ПС-62А</t>
  </si>
  <si>
    <t>73А</t>
  </si>
  <si>
    <t>Сорбулак - 1</t>
  </si>
  <si>
    <t>74А</t>
  </si>
  <si>
    <t>БКНС</t>
  </si>
  <si>
    <t>75И</t>
  </si>
  <si>
    <t>Узун-Булак</t>
  </si>
  <si>
    <t>77И</t>
  </si>
  <si>
    <t>Жаланаш</t>
  </si>
  <si>
    <t>78И</t>
  </si>
  <si>
    <t>Бестобе</t>
  </si>
  <si>
    <t>79И</t>
  </si>
  <si>
    <t>Тасашы</t>
  </si>
  <si>
    <t>80А</t>
  </si>
  <si>
    <t>Балатопар</t>
  </si>
  <si>
    <t>80И</t>
  </si>
  <si>
    <t>Сарыжаз</t>
  </si>
  <si>
    <t>83А</t>
  </si>
  <si>
    <t>Коктал</t>
  </si>
  <si>
    <t>84И</t>
  </si>
  <si>
    <t>Ташкарасу</t>
  </si>
  <si>
    <t>85А</t>
  </si>
  <si>
    <t>86А</t>
  </si>
  <si>
    <t>Куст-29</t>
  </si>
  <si>
    <t>огранич. по ВЛ-103А/104А</t>
  </si>
  <si>
    <t>88А</t>
  </si>
  <si>
    <t>Каскеленская -2</t>
  </si>
  <si>
    <t>89И</t>
  </si>
  <si>
    <t>Текес</t>
  </si>
  <si>
    <t>94А</t>
  </si>
  <si>
    <t>Северный Каскелен</t>
  </si>
  <si>
    <t>95А</t>
  </si>
  <si>
    <t>Бериктас (новая)</t>
  </si>
  <si>
    <t>98А</t>
  </si>
  <si>
    <t>Ленинский мост</t>
  </si>
  <si>
    <t>99А</t>
  </si>
  <si>
    <t>Кокпа-1</t>
  </si>
  <si>
    <t>100И</t>
  </si>
  <si>
    <t>Карашенгель</t>
  </si>
  <si>
    <t>101И</t>
  </si>
  <si>
    <t>Шымбулак</t>
  </si>
  <si>
    <t>101А</t>
  </si>
  <si>
    <t>Кок-тобе</t>
  </si>
  <si>
    <t>102А</t>
  </si>
  <si>
    <t>АДК</t>
  </si>
  <si>
    <t>102И</t>
  </si>
  <si>
    <t>Бескайнар</t>
  </si>
  <si>
    <t>104А</t>
  </si>
  <si>
    <t>Тасмурун</t>
  </si>
  <si>
    <t>105А</t>
  </si>
  <si>
    <t>Баканас</t>
  </si>
  <si>
    <t>108А</t>
  </si>
  <si>
    <t>Барибаева</t>
  </si>
  <si>
    <t>109А</t>
  </si>
  <si>
    <t>Акколь</t>
  </si>
  <si>
    <t>111А</t>
  </si>
  <si>
    <t>Желтуранга</t>
  </si>
  <si>
    <t>113И</t>
  </si>
  <si>
    <t>Малай Сары</t>
  </si>
  <si>
    <t>114А</t>
  </si>
  <si>
    <t>Междуреченская</t>
  </si>
  <si>
    <t>по трансформатору и 
ВЛ-135А/138А</t>
  </si>
  <si>
    <t>115А</t>
  </si>
  <si>
    <t>Куртинская</t>
  </si>
  <si>
    <t>116А</t>
  </si>
  <si>
    <t>Копа</t>
  </si>
  <si>
    <t>117А</t>
  </si>
  <si>
    <t>Чильбастау</t>
  </si>
  <si>
    <t>117И</t>
  </si>
  <si>
    <t>СЗО (зона отдыха)</t>
  </si>
  <si>
    <t>118А</t>
  </si>
  <si>
    <t>Арман</t>
  </si>
  <si>
    <t>119А</t>
  </si>
  <si>
    <t>Новозападная</t>
  </si>
  <si>
    <t>120И</t>
  </si>
  <si>
    <t>Талгарский водозабор</t>
  </si>
  <si>
    <t>121И</t>
  </si>
  <si>
    <t>Есик-Западная</t>
  </si>
  <si>
    <t>122И</t>
  </si>
  <si>
    <t>Шенгельды</t>
  </si>
  <si>
    <t>123А</t>
  </si>
  <si>
    <t>ТЭЦ-2</t>
  </si>
  <si>
    <t>123И</t>
  </si>
  <si>
    <t>Сарыбулак</t>
  </si>
  <si>
    <t>127А</t>
  </si>
  <si>
    <t>Каменка</t>
  </si>
  <si>
    <t>128А</t>
  </si>
  <si>
    <t>Комсомольская</t>
  </si>
  <si>
    <t>130А</t>
  </si>
  <si>
    <t>Топливная</t>
  </si>
  <si>
    <t>132А</t>
  </si>
  <si>
    <t>Саябак</t>
  </si>
  <si>
    <t>136А</t>
  </si>
  <si>
    <t>ГШО</t>
  </si>
  <si>
    <t>137А</t>
  </si>
  <si>
    <t>Центральная</t>
  </si>
  <si>
    <t>139А</t>
  </si>
  <si>
    <t>Айдарлы</t>
  </si>
  <si>
    <t>141А</t>
  </si>
  <si>
    <t>Калкаман</t>
  </si>
  <si>
    <t>146А</t>
  </si>
  <si>
    <t>Табачная</t>
  </si>
  <si>
    <t>150А</t>
  </si>
  <si>
    <t>Алмалы</t>
  </si>
  <si>
    <t>151А</t>
  </si>
  <si>
    <t>Райымбек</t>
  </si>
  <si>
    <t>152А</t>
  </si>
  <si>
    <t>Мойнак</t>
  </si>
  <si>
    <t>156А</t>
  </si>
  <si>
    <t>ИЯФ-Новая</t>
  </si>
  <si>
    <t>157А</t>
  </si>
  <si>
    <t>КазГУ Новая</t>
  </si>
  <si>
    <t>158А</t>
  </si>
  <si>
    <t>Медеу- Новая</t>
  </si>
  <si>
    <t>159А</t>
  </si>
  <si>
    <t>161А</t>
  </si>
  <si>
    <t>Бiлiм Ордасы</t>
  </si>
  <si>
    <t>162А</t>
  </si>
  <si>
    <t>Алгабас</t>
  </si>
  <si>
    <t>163А</t>
  </si>
  <si>
    <t>Отырар</t>
  </si>
  <si>
    <t>164А</t>
  </si>
  <si>
    <t>Алатау</t>
  </si>
  <si>
    <t>165А</t>
  </si>
  <si>
    <t>Карасу</t>
  </si>
  <si>
    <t>167А</t>
  </si>
  <si>
    <t>Мамыр</t>
  </si>
  <si>
    <t>168А</t>
  </si>
  <si>
    <t>Есентай</t>
  </si>
  <si>
    <t>169А</t>
  </si>
  <si>
    <t>Акбулак</t>
  </si>
  <si>
    <t>170А</t>
  </si>
  <si>
    <t>Жас канат</t>
  </si>
  <si>
    <t>171А</t>
  </si>
  <si>
    <t>Акжар</t>
  </si>
  <si>
    <t>173А</t>
  </si>
  <si>
    <t>Арматурный завод</t>
  </si>
  <si>
    <t>178А</t>
  </si>
  <si>
    <t>Алмагуль</t>
  </si>
  <si>
    <t>180А</t>
  </si>
  <si>
    <t>Кокозек</t>
  </si>
  <si>
    <t xml:space="preserve">35 кВ </t>
  </si>
  <si>
    <t>2А</t>
  </si>
  <si>
    <t>Завод им. Кирова</t>
  </si>
  <si>
    <t>35/6</t>
  </si>
  <si>
    <t>3А</t>
  </si>
  <si>
    <t>Альбаракат</t>
  </si>
  <si>
    <t>35/0,4</t>
  </si>
  <si>
    <t>4А</t>
  </si>
  <si>
    <t>Советская</t>
  </si>
  <si>
    <t>5И</t>
  </si>
  <si>
    <t>Көлбастау</t>
  </si>
  <si>
    <t>7И</t>
  </si>
  <si>
    <t>Сюмбе</t>
  </si>
  <si>
    <t>8А</t>
  </si>
  <si>
    <t>Кирпичный завод</t>
  </si>
  <si>
    <t>8И</t>
  </si>
  <si>
    <t>Назугум</t>
  </si>
  <si>
    <t>огранич. по ПС-70И</t>
  </si>
  <si>
    <t>9А</t>
  </si>
  <si>
    <t>Радиостанция РВ-90</t>
  </si>
  <si>
    <t>9И</t>
  </si>
  <si>
    <t>Кызыл-ту</t>
  </si>
  <si>
    <t>11И</t>
  </si>
  <si>
    <t>Карадала</t>
  </si>
  <si>
    <t>12И</t>
  </si>
  <si>
    <t>13А</t>
  </si>
  <si>
    <t>Тулпар</t>
  </si>
  <si>
    <t>13И</t>
  </si>
  <si>
    <t>Туздыбастау</t>
  </si>
  <si>
    <t>17А</t>
  </si>
  <si>
    <t>Космонавтов</t>
  </si>
  <si>
    <t>21А</t>
  </si>
  <si>
    <t>Ипподром</t>
  </si>
  <si>
    <t>21И</t>
  </si>
  <si>
    <t>Насосная №1</t>
  </si>
  <si>
    <t>22А</t>
  </si>
  <si>
    <t>Дом отдыха</t>
  </si>
  <si>
    <t>22И</t>
  </si>
  <si>
    <t>Насосная №2</t>
  </si>
  <si>
    <t>23А</t>
  </si>
  <si>
    <t>Республ. больница</t>
  </si>
  <si>
    <t>23И</t>
  </si>
  <si>
    <t>Насосная №3</t>
  </si>
  <si>
    <t>24И</t>
  </si>
  <si>
    <t>Насосная №4</t>
  </si>
  <si>
    <t>25А</t>
  </si>
  <si>
    <t>ТЭЦ-3</t>
  </si>
  <si>
    <t>25И</t>
  </si>
  <si>
    <t>Насосная №5</t>
  </si>
  <si>
    <t>27И</t>
  </si>
  <si>
    <t>Насосная №7</t>
  </si>
  <si>
    <t>30А</t>
  </si>
  <si>
    <t>Кара-Кастек</t>
  </si>
  <si>
    <t>30И</t>
  </si>
  <si>
    <t>Насосная №3А</t>
  </si>
  <si>
    <t>31А</t>
  </si>
  <si>
    <t>Шиен</t>
  </si>
  <si>
    <t>31И</t>
  </si>
  <si>
    <t>32А</t>
  </si>
  <si>
    <t>Аксенгир</t>
  </si>
  <si>
    <t>32И</t>
  </si>
  <si>
    <t>Кербулак</t>
  </si>
  <si>
    <t>33А</t>
  </si>
  <si>
    <t>Унгуртас</t>
  </si>
  <si>
    <t>34И</t>
  </si>
  <si>
    <t>Турген-Западная</t>
  </si>
  <si>
    <t>35А</t>
  </si>
  <si>
    <t>Сахарный завод</t>
  </si>
  <si>
    <t>35И</t>
  </si>
  <si>
    <t>Балтабай</t>
  </si>
  <si>
    <t>36А</t>
  </si>
  <si>
    <t>Мраморный завод</t>
  </si>
  <si>
    <t>37И</t>
  </si>
  <si>
    <t>Жанашар</t>
  </si>
  <si>
    <t>38А</t>
  </si>
  <si>
    <t>Ульгули</t>
  </si>
  <si>
    <t>38И</t>
  </si>
  <si>
    <t>Ташкенсаз</t>
  </si>
  <si>
    <t>39А</t>
  </si>
  <si>
    <t>Алмалыбақ</t>
  </si>
  <si>
    <t>40А</t>
  </si>
  <si>
    <t>Көлді</t>
  </si>
  <si>
    <t>40И</t>
  </si>
  <si>
    <t>Есик</t>
  </si>
  <si>
    <t>41А</t>
  </si>
  <si>
    <t>Көксай</t>
  </si>
  <si>
    <t>41И</t>
  </si>
  <si>
    <t>Курам</t>
  </si>
  <si>
    <t>42И</t>
  </si>
  <si>
    <t>Бижанова</t>
  </si>
  <si>
    <t>43И</t>
  </si>
  <si>
    <t>Малыбай</t>
  </si>
  <si>
    <t>45А</t>
  </si>
  <si>
    <t>Касымбек</t>
  </si>
  <si>
    <t>45И</t>
  </si>
  <si>
    <t>Нурлы</t>
  </si>
  <si>
    <t>47И</t>
  </si>
  <si>
    <t>Каражота</t>
  </si>
  <si>
    <t>48А</t>
  </si>
  <si>
    <t>Актерек</t>
  </si>
  <si>
    <t>49А</t>
  </si>
  <si>
    <t>Куртинский ХПП</t>
  </si>
  <si>
    <t>50А</t>
  </si>
  <si>
    <t>Плотина-Медеу</t>
  </si>
  <si>
    <t>51А</t>
  </si>
  <si>
    <t>Акший</t>
  </si>
  <si>
    <t>53И</t>
  </si>
  <si>
    <t>Тургень</t>
  </si>
  <si>
    <t>55А</t>
  </si>
  <si>
    <t>Алатау Рояль</t>
  </si>
  <si>
    <t>56И</t>
  </si>
  <si>
    <t>Бельбулак</t>
  </si>
  <si>
    <t>58А</t>
  </si>
  <si>
    <t>Театральная</t>
  </si>
  <si>
    <t>64А</t>
  </si>
  <si>
    <t>Шамалған</t>
  </si>
  <si>
    <t>65А</t>
  </si>
  <si>
    <t>ЖЗБИ</t>
  </si>
  <si>
    <t>66А</t>
  </si>
  <si>
    <t>Чапаевская ПТФ</t>
  </si>
  <si>
    <t>69А</t>
  </si>
  <si>
    <t>Жана-курылыс</t>
  </si>
  <si>
    <t>70А</t>
  </si>
  <si>
    <t>Тепличная</t>
  </si>
  <si>
    <t>71А</t>
  </si>
  <si>
    <t>Соцкультбыт</t>
  </si>
  <si>
    <t>73И</t>
  </si>
  <si>
    <t>Кеген (старая)</t>
  </si>
  <si>
    <t>74И</t>
  </si>
  <si>
    <t>Болексаз</t>
  </si>
  <si>
    <t>76А</t>
  </si>
  <si>
    <t>Ново-Каройская</t>
  </si>
  <si>
    <t>76И</t>
  </si>
  <si>
    <t>78А</t>
  </si>
  <si>
    <t>Новостройка</t>
  </si>
  <si>
    <t>79А</t>
  </si>
  <si>
    <t>Береке</t>
  </si>
  <si>
    <t>81А</t>
  </si>
  <si>
    <t>Жидели</t>
  </si>
  <si>
    <t>81И</t>
  </si>
  <si>
    <t>Шалкудесу</t>
  </si>
  <si>
    <t>82А</t>
  </si>
  <si>
    <t>Куйган</t>
  </si>
  <si>
    <t>82И</t>
  </si>
  <si>
    <t>Кайнар</t>
  </si>
  <si>
    <t>84А</t>
  </si>
  <si>
    <t>Карой</t>
  </si>
  <si>
    <t>85И</t>
  </si>
  <si>
    <t>Аксу</t>
  </si>
  <si>
    <t>86И</t>
  </si>
  <si>
    <t>Ардолайты</t>
  </si>
  <si>
    <t>88И</t>
  </si>
  <si>
    <t>Кіші Дехкан</t>
  </si>
  <si>
    <t>90И</t>
  </si>
  <si>
    <t>Нарынкол</t>
  </si>
  <si>
    <t>91А</t>
  </si>
  <si>
    <t>Ащибулак</t>
  </si>
  <si>
    <t>91И</t>
  </si>
  <si>
    <t>Кызыл-Шекара</t>
  </si>
  <si>
    <t>92А</t>
  </si>
  <si>
    <t>Түймебаева</t>
  </si>
  <si>
    <t>92И</t>
  </si>
  <si>
    <t>Шырганак</t>
  </si>
  <si>
    <t>93А</t>
  </si>
  <si>
    <t>Қараой</t>
  </si>
  <si>
    <t>93И</t>
  </si>
  <si>
    <t>Сарыбастау</t>
  </si>
  <si>
    <t>94И</t>
  </si>
  <si>
    <t>Тузколь</t>
  </si>
  <si>
    <t>Бериктас (старая-новая)</t>
  </si>
  <si>
    <t>95И</t>
  </si>
  <si>
    <t>Каркара</t>
  </si>
  <si>
    <t>96А</t>
  </si>
  <si>
    <t>Дала</t>
  </si>
  <si>
    <t>97И</t>
  </si>
  <si>
    <t>Остемир</t>
  </si>
  <si>
    <t>98И</t>
  </si>
  <si>
    <t>99И</t>
  </si>
  <si>
    <t>Верхне-Талгарская</t>
  </si>
  <si>
    <t>100А</t>
  </si>
  <si>
    <t>Айнабулак</t>
  </si>
  <si>
    <t>103И</t>
  </si>
  <si>
    <t>Котур-Булак</t>
  </si>
  <si>
    <t>106А</t>
  </si>
  <si>
    <t>Бах-Бахты</t>
  </si>
  <si>
    <t>107А</t>
  </si>
  <si>
    <t>Бирлик</t>
  </si>
  <si>
    <t>118И</t>
  </si>
  <si>
    <t>Каратурук</t>
  </si>
  <si>
    <t>119И</t>
  </si>
  <si>
    <t>124А</t>
  </si>
  <si>
    <t>Первомайская</t>
  </si>
  <si>
    <t>125А</t>
  </si>
  <si>
    <t>Еңбекші</t>
  </si>
  <si>
    <t>126А</t>
  </si>
  <si>
    <t>Үшқоныр</t>
  </si>
  <si>
    <t>135А</t>
  </si>
  <si>
    <t>Вокзальная</t>
  </si>
  <si>
    <t>138А</t>
  </si>
  <si>
    <t>Мынбаево</t>
  </si>
  <si>
    <t>142А</t>
  </si>
  <si>
    <t>Аккайнар</t>
  </si>
  <si>
    <t>144А</t>
  </si>
  <si>
    <t>Сигаретная</t>
  </si>
  <si>
    <t>145А</t>
  </si>
  <si>
    <t>Тау</t>
  </si>
  <si>
    <t>149А</t>
  </si>
  <si>
    <t>Енбек</t>
  </si>
  <si>
    <t>155А</t>
  </si>
  <si>
    <t>Тау Шалгын</t>
  </si>
  <si>
    <t>172А</t>
  </si>
  <si>
    <t>Arkaz Invest</t>
  </si>
  <si>
    <t>174А</t>
  </si>
  <si>
    <t>Ера Алматы</t>
  </si>
  <si>
    <t>175А</t>
  </si>
  <si>
    <t>176А</t>
  </si>
  <si>
    <t>Мұса</t>
  </si>
  <si>
    <t>177А</t>
  </si>
  <si>
    <t>Даулет</t>
  </si>
  <si>
    <t>179А</t>
  </si>
  <si>
    <t>Дан</t>
  </si>
  <si>
    <t>181А</t>
  </si>
  <si>
    <t>Олжа</t>
  </si>
  <si>
    <t>по автотрансформатору</t>
  </si>
  <si>
    <t xml:space="preserve"> огранич. по ВЛ-103А/104А</t>
  </si>
  <si>
    <t>126И</t>
  </si>
  <si>
    <t>Вольфрам</t>
  </si>
  <si>
    <t>АО АЗТМ</t>
  </si>
  <si>
    <t>Акжол</t>
  </si>
  <si>
    <t>11А</t>
  </si>
  <si>
    <t>АЗИ</t>
  </si>
  <si>
    <t>12А</t>
  </si>
  <si>
    <t>БАК</t>
  </si>
  <si>
    <t>19А</t>
  </si>
  <si>
    <t>26А</t>
  </si>
  <si>
    <t>Андра</t>
  </si>
  <si>
    <t>Зарезервированные нагрузки по выданным ТУ за 2025 год, МВт</t>
  </si>
  <si>
    <t>абонентская</t>
  </si>
  <si>
    <t>огранич. по ПС-68И</t>
  </si>
  <si>
    <t>абонентская
огранич. по ПС-62А</t>
  </si>
  <si>
    <t>Т-3 на учет не берем</t>
  </si>
  <si>
    <t>огранич. по ПС-7А</t>
  </si>
  <si>
    <t>огранич. по ПС-55И</t>
  </si>
  <si>
    <t>огранич. по ПС-68И, ПС 70И</t>
  </si>
  <si>
    <t>по трансформатору, огранич. по ВЛ-149А</t>
  </si>
  <si>
    <t>огранич. по ПС-16И, огранич. по ВЛ-49, 50И</t>
  </si>
  <si>
    <t>по трансформатору, огранич. по ПС-68И</t>
  </si>
  <si>
    <t>огранич. по ПС-62А  и  
ВЛ-119А/128А</t>
  </si>
  <si>
    <t>огранич. по ВЛ-149А,  ВЛ-116А/148А</t>
  </si>
  <si>
    <t>огранич. по ПС-7А и ВЛ-110А, 111А</t>
  </si>
  <si>
    <t>огранич. по ПС-7А и  ВЛ-110А, 111А</t>
  </si>
  <si>
    <t>огранич. по ПС-62А и по ВЛ-119А/128А</t>
  </si>
  <si>
    <t>огранич. по ПС-68И, и по ВЛ-107И/126И</t>
  </si>
  <si>
    <t>огранич. по ПС-68И и по ВЛ-119А/128А</t>
  </si>
  <si>
    <t>огранич. по ВЛ-107И/126И</t>
  </si>
  <si>
    <t>огранич. по ПС-140А и по ВЛ-135А/ 138А</t>
  </si>
  <si>
    <t>огранич. по ПС-140А и по ВЛ-169А/134А</t>
  </si>
  <si>
    <t>огранич. по ПС-140А, огранич. по ВЛ-135А/138А</t>
  </si>
  <si>
    <t>огранич. по ВЛ-149А и по ВЛ-116А/148А</t>
  </si>
  <si>
    <t>огранич. по ПС-7А и по ВЛ-110А, 111А</t>
  </si>
  <si>
    <t>огранич. по ПС-140А и  по ВЛ-135А/138А</t>
  </si>
  <si>
    <t>огранич. по ВЛ-149А и ВЛ-116А/148А</t>
  </si>
  <si>
    <t>огранич. по ПС-68И и по ВЛ-107И/126И</t>
  </si>
  <si>
    <t>абонентская, огранич. по ПС-68И</t>
  </si>
  <si>
    <t>огранич. по ВЛ-149А, ВЛ-116А/148А</t>
  </si>
  <si>
    <t>огранич. по ПС-140А и по ВЛ-135А/138А</t>
  </si>
  <si>
    <t>по трансформатору, огранич. по ВЛ-149А и по ВЛ-30А, 11А</t>
  </si>
  <si>
    <t>огранич. по ПС-72А и по ВЛ-103А/104А,  ВЛ-52А,65А,54А</t>
  </si>
  <si>
    <t>огранич. по ВЛ-65А,52А, 54А</t>
  </si>
  <si>
    <t>по трансформатору, огранич. по ПС-16И и  по ВЛ-49, 50И</t>
  </si>
  <si>
    <t>по трансформатору, огранич. по ВЛ-149А, огранич. по ВЛ-30А,11А</t>
  </si>
  <si>
    <t>по трансформатору, огранич. по ПС-46А и по ВЛ-149А</t>
  </si>
  <si>
    <t>по трансформатору, огранич. по ПС-39И и по ВЛ-107И/126И</t>
  </si>
  <si>
    <t>огранич. по ПС-114А, по ВЛ-135, 138А и ВЛ 96А/75А, 72А/74А, 93А/54А</t>
  </si>
  <si>
    <t>огранич. по ПС-39И и по ВЛ-107И/126И</t>
  </si>
  <si>
    <t>огранич. по ПС-114А,  по ВЛ-103А/104А,  ВЛ-135А/138А, и  ВЛ 96А/75А, 72А/74А, 93А/54А</t>
  </si>
  <si>
    <t>по трансформатору, огранич. по ПС-94А, ВЛ-169А/134А и ВЛ 96А/75А, 72А/74А, 93А/54А</t>
  </si>
  <si>
    <t>по трансформатору, огранич. по ПС-114А , ВЛ-135А/138А и ВЛ 96А/75А, 72А/74А, 93А/54А</t>
  </si>
  <si>
    <t>огранич. по ПС-121И и по ВЛ-107И/126И</t>
  </si>
  <si>
    <t>по трансформатору, огранич. по ПС-94А,  ВЛ-169А/134А и ВЛ 96А/75А, 72А/74А, 93А/54А</t>
  </si>
  <si>
    <t>абонентская, огранич. по ПС-140А и ВЛ-135А/138А</t>
  </si>
  <si>
    <t>огранич. по ПС-39И и ВЛ-107И/126И</t>
  </si>
  <si>
    <t>по трансформатору, огранич. по ПС-16И и  ВЛ-49И, 50И</t>
  </si>
  <si>
    <t>огранич. по ПС-114А и ВЛ-135А/138А и ВЛ 96А/75А, 72А/74А, 93А/54А</t>
  </si>
  <si>
    <t>огранич. по ПС-72А и ВЛ-103А,104А</t>
  </si>
  <si>
    <t>огранич. по ПС-62А и  ВЛ-119А/128А</t>
  </si>
  <si>
    <t>огранич. по ПС-114А и ВЛ-135А/138А</t>
  </si>
  <si>
    <t>огранич. по ПС-140А и  ВЛ-135А/138А</t>
  </si>
  <si>
    <t>огранич. по ВЛ-96А/75А, 72А/74А, 93А/54А, ВЛ-65А/52А, 54А</t>
  </si>
  <si>
    <t>огранич. по ПС-114А,  ВЛ-135А/138А и ВЛ 96А/75А, 72А/74А, 93А/54А</t>
  </si>
  <si>
    <t>огранич. по ПС-114А и ВЛ-119А/128А</t>
  </si>
  <si>
    <t>огранич. по ПС-60А и ВЛ-119А/128А</t>
  </si>
  <si>
    <t>огранич. по ВЛ-37А/ 46А</t>
  </si>
  <si>
    <t xml:space="preserve"> огранич. по ВЛ-103А,104А и ВЛ-52,65,54А</t>
  </si>
  <si>
    <t>по трансформатору, огранич. по ПС-94А,  по ВЛ-169-134А и ВЛ 96А/75А, 72А/74А, 93А/54А</t>
  </si>
  <si>
    <t>огранич. по ПС-72А, по ВЛ-103А,104А и ВЛ-52А,65А,54А</t>
  </si>
  <si>
    <t>огранич. по ВЛ-52А,65А,54А</t>
  </si>
  <si>
    <t xml:space="preserve">абонентская </t>
  </si>
  <si>
    <t>по трансформатору (по сети 6кВ), огранич. по ПС-7А и по ВЛ-110, 111А</t>
  </si>
  <si>
    <t>абонентская, огранич. по ПС-62А  и по ВЛ-119А/128А</t>
  </si>
  <si>
    <t>Информация о резерве, наличии свободных и доступных мощностей, емкостей, мест, пропускных способностей
 сетей 35 кВ и выше АО "АЖК" за 3 квартал 2026 года по замерам 17.12.2025 года,
(по состоянию оборудования на 01.10.2026г.)</t>
  </si>
  <si>
    <t>77А</t>
  </si>
  <si>
    <t>РП</t>
  </si>
  <si>
    <t>127И</t>
  </si>
  <si>
    <t>Кайназар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</si>
</sst>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4" fillId="2" borderId="0" xfId="3" applyFont="1" applyFill="1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4" fillId="2" borderId="1" xfId="3" applyFont="1" applyFill="1" applyBorder="1" applyAlignment="1">
      <alignment vertical="center" wrapText="1"/>
    </xf>
    <xf numFmtId="164" fontId="4" fillId="2" borderId="1" xfId="3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1" fontId="5" fillId="2" borderId="1" xfId="3" applyNumberFormat="1" applyFont="1" applyFill="1" applyBorder="1" applyAlignment="1">
      <alignment horizontal="center" vertical="center"/>
    </xf>
    <xf numFmtId="1" fontId="4" fillId="2" borderId="0" xfId="3" applyNumberFormat="1" applyFont="1" applyFill="1" applyAlignment="1">
      <alignment vertical="center"/>
    </xf>
    <xf numFmtId="1" fontId="5" fillId="2" borderId="1" xfId="3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 wrapText="1"/>
    </xf>
    <xf numFmtId="0" fontId="4" fillId="2" borderId="0" xfId="3" applyFont="1" applyFill="1" applyAlignment="1">
      <alignment horizontal="center" vertical="center"/>
    </xf>
    <xf numFmtId="0" fontId="5" fillId="2" borderId="1" xfId="3" applyFont="1" applyFill="1" applyBorder="1" applyAlignment="1">
      <alignment vertical="center" wrapText="1"/>
    </xf>
    <xf numFmtId="0" fontId="8" fillId="2" borderId="0" xfId="3" applyFont="1" applyFill="1" applyAlignment="1">
      <alignment vertical="center"/>
    </xf>
    <xf numFmtId="0" fontId="4" fillId="2" borderId="1" xfId="3" applyFont="1" applyFill="1" applyBorder="1" applyAlignment="1">
      <alignment horizontal="left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left" vertical="center"/>
    </xf>
    <xf numFmtId="164" fontId="4" fillId="2" borderId="1" xfId="4" applyNumberFormat="1" applyFont="1" applyFill="1" applyBorder="1" applyAlignment="1">
      <alignment horizontal="center" vertical="center"/>
    </xf>
    <xf numFmtId="0" fontId="4" fillId="2" borderId="2" xfId="3" applyFont="1" applyFill="1" applyBorder="1" applyAlignment="1">
      <alignment vertical="center" wrapText="1"/>
    </xf>
    <xf numFmtId="164" fontId="4" fillId="2" borderId="2" xfId="3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4" fillId="2" borderId="2" xfId="3" applyFont="1" applyFill="1" applyBorder="1" applyAlignment="1">
      <alignment vertical="center"/>
    </xf>
    <xf numFmtId="164" fontId="4" fillId="2" borderId="2" xfId="4" applyNumberFormat="1" applyFont="1" applyFill="1" applyBorder="1" applyAlignment="1">
      <alignment horizontal="center" vertical="center"/>
    </xf>
    <xf numFmtId="9" fontId="4" fillId="2" borderId="2" xfId="1" applyNumberFormat="1" applyFont="1" applyFill="1" applyBorder="1" applyAlignment="1">
      <alignment horizontal="center" vertical="center"/>
    </xf>
    <xf numFmtId="2" fontId="4" fillId="2" borderId="1" xfId="4" applyNumberFormat="1" applyFont="1" applyFill="1" applyBorder="1" applyAlignment="1">
      <alignment horizontal="center" vertical="center"/>
    </xf>
    <xf numFmtId="9" fontId="5" fillId="2" borderId="1" xfId="1" applyNumberFormat="1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4" fillId="2" borderId="0" xfId="3" applyFont="1" applyFill="1" applyBorder="1" applyAlignment="1">
      <alignment vertical="center"/>
    </xf>
    <xf numFmtId="0" fontId="5" fillId="2" borderId="1" xfId="3" applyFont="1" applyFill="1" applyBorder="1" applyAlignment="1">
      <alignment vertical="center"/>
    </xf>
    <xf numFmtId="2" fontId="4" fillId="2" borderId="1" xfId="3" applyNumberFormat="1" applyFont="1" applyFill="1" applyBorder="1" applyAlignment="1">
      <alignment horizontal="center" vertical="center"/>
    </xf>
    <xf numFmtId="165" fontId="4" fillId="2" borderId="0" xfId="3" applyNumberFormat="1" applyFont="1" applyFill="1" applyAlignment="1">
      <alignment horizontal="center" vertical="center"/>
    </xf>
    <xf numFmtId="2" fontId="5" fillId="2" borderId="1" xfId="3" applyNumberFormat="1" applyFont="1" applyFill="1" applyBorder="1" applyAlignment="1">
      <alignment horizontal="center" vertical="center"/>
    </xf>
    <xf numFmtId="2" fontId="4" fillId="2" borderId="2" xfId="3" applyNumberFormat="1" applyFont="1" applyFill="1" applyBorder="1" applyAlignment="1">
      <alignment horizontal="center" vertical="center"/>
    </xf>
    <xf numFmtId="2" fontId="4" fillId="2" borderId="0" xfId="3" applyNumberFormat="1" applyFont="1" applyFill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/>
    </xf>
    <xf numFmtId="2" fontId="4" fillId="0" borderId="1" xfId="3" applyNumberFormat="1" applyFont="1" applyFill="1" applyBorder="1" applyAlignment="1">
      <alignment horizontal="center" vertical="center"/>
    </xf>
    <xf numFmtId="164" fontId="4" fillId="0" borderId="1" xfId="3" applyNumberFormat="1" applyFont="1" applyFill="1" applyBorder="1" applyAlignment="1">
      <alignment horizontal="center" vertical="center"/>
    </xf>
    <xf numFmtId="2" fontId="4" fillId="2" borderId="1" xfId="3" applyNumberFormat="1" applyFont="1" applyFill="1" applyBorder="1" applyAlignment="1">
      <alignment horizontal="center" vertical="center" wrapText="1"/>
    </xf>
    <xf numFmtId="2" fontId="4" fillId="2" borderId="0" xfId="3" applyNumberFormat="1" applyFont="1" applyFill="1" applyAlignment="1">
      <alignment vertical="center"/>
    </xf>
    <xf numFmtId="0" fontId="4" fillId="0" borderId="1" xfId="3" applyFont="1" applyFill="1" applyBorder="1" applyAlignment="1">
      <alignment vertical="center" wrapText="1"/>
    </xf>
    <xf numFmtId="9" fontId="4" fillId="0" borderId="1" xfId="1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vertical="center"/>
    </xf>
    <xf numFmtId="2" fontId="5" fillId="0" borderId="1" xfId="3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164" fontId="5" fillId="2" borderId="1" xfId="3" applyNumberFormat="1" applyFont="1" applyFill="1" applyBorder="1" applyAlignment="1">
      <alignment horizontal="center" vertical="center"/>
    </xf>
    <xf numFmtId="0" fontId="0" fillId="0" borderId="0" xfId="0"/>
    <xf numFmtId="2" fontId="4" fillId="2" borderId="1" xfId="3" applyNumberFormat="1" applyFont="1" applyFill="1" applyBorder="1" applyAlignment="1">
      <alignment horizontal="center" vertical="center"/>
    </xf>
    <xf numFmtId="2" fontId="5" fillId="2" borderId="1" xfId="3" applyNumberFormat="1" applyFont="1" applyFill="1" applyBorder="1" applyAlignment="1">
      <alignment horizontal="center" vertical="center"/>
    </xf>
    <xf numFmtId="2" fontId="4" fillId="2" borderId="0" xfId="3" applyNumberFormat="1" applyFont="1" applyFill="1" applyAlignment="1">
      <alignment horizontal="center" vertical="center"/>
    </xf>
    <xf numFmtId="2" fontId="4" fillId="0" borderId="1" xfId="3" applyNumberFormat="1" applyFont="1" applyFill="1" applyBorder="1" applyAlignment="1">
      <alignment horizontal="center" vertical="center"/>
    </xf>
    <xf numFmtId="2" fontId="4" fillId="2" borderId="3" xfId="3" applyNumberFormat="1" applyFont="1" applyFill="1" applyBorder="1" applyAlignment="1">
      <alignment horizontal="center" vertical="center"/>
    </xf>
    <xf numFmtId="1" fontId="4" fillId="2" borderId="1" xfId="3" applyNumberFormat="1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1" fontId="4" fillId="0" borderId="0" xfId="3" applyNumberFormat="1" applyFont="1" applyFill="1" applyBorder="1" applyAlignment="1">
      <alignment horizontal="center" vertical="center"/>
    </xf>
    <xf numFmtId="1" fontId="4" fillId="0" borderId="2" xfId="3" applyNumberFormat="1" applyFont="1" applyFill="1" applyBorder="1" applyAlignment="1">
      <alignment horizontal="center" vertical="center"/>
    </xf>
    <xf numFmtId="1" fontId="4" fillId="0" borderId="3" xfId="3" applyNumberFormat="1" applyFont="1" applyFill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/>
    </xf>
    <xf numFmtId="164" fontId="4" fillId="3" borderId="1" xfId="4" applyNumberFormat="1" applyFont="1" applyFill="1" applyBorder="1" applyAlignment="1">
      <alignment horizontal="center" vertical="center"/>
    </xf>
    <xf numFmtId="1" fontId="5" fillId="0" borderId="2" xfId="3" applyNumberFormat="1" applyFont="1" applyFill="1" applyBorder="1" applyAlignment="1">
      <alignment horizontal="center" vertical="center" wrapText="1"/>
    </xf>
    <xf numFmtId="1" fontId="5" fillId="0" borderId="4" xfId="3" applyNumberFormat="1" applyFont="1" applyFill="1" applyBorder="1" applyAlignment="1">
      <alignment horizontal="center" vertical="center" wrapText="1"/>
    </xf>
    <xf numFmtId="1" fontId="5" fillId="0" borderId="3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1" fontId="4" fillId="0" borderId="2" xfId="3" applyNumberFormat="1" applyFont="1" applyFill="1" applyBorder="1" applyAlignment="1">
      <alignment horizontal="center" vertical="center" wrapText="1"/>
    </xf>
    <xf numFmtId="1" fontId="4" fillId="0" borderId="3" xfId="3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2" fontId="4" fillId="0" borderId="2" xfId="3" applyNumberFormat="1" applyFont="1" applyFill="1" applyBorder="1" applyAlignment="1">
      <alignment horizontal="center" vertical="center"/>
    </xf>
    <xf numFmtId="2" fontId="4" fillId="0" borderId="3" xfId="3" applyNumberFormat="1" applyFont="1" applyFill="1" applyBorder="1" applyAlignment="1">
      <alignment horizontal="center" vertical="center"/>
    </xf>
    <xf numFmtId="2" fontId="4" fillId="2" borderId="2" xfId="3" applyNumberFormat="1" applyFont="1" applyFill="1" applyBorder="1" applyAlignment="1">
      <alignment horizontal="center" vertical="center"/>
    </xf>
    <xf numFmtId="2" fontId="4" fillId="2" borderId="4" xfId="3" applyNumberFormat="1" applyFont="1" applyFill="1" applyBorder="1" applyAlignment="1">
      <alignment horizontal="center" vertical="center"/>
    </xf>
    <xf numFmtId="2" fontId="4" fillId="2" borderId="3" xfId="3" applyNumberFormat="1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left" vertical="center"/>
    </xf>
    <xf numFmtId="0" fontId="4" fillId="2" borderId="4" xfId="3" applyFont="1" applyFill="1" applyBorder="1" applyAlignment="1">
      <alignment horizontal="left" vertical="center"/>
    </xf>
    <xf numFmtId="0" fontId="4" fillId="2" borderId="3" xfId="3" applyFont="1" applyFill="1" applyBorder="1" applyAlignment="1">
      <alignment horizontal="left" vertical="center"/>
    </xf>
    <xf numFmtId="9" fontId="4" fillId="2" borderId="2" xfId="1" applyNumberFormat="1" applyFont="1" applyFill="1" applyBorder="1" applyAlignment="1">
      <alignment horizontal="center" vertical="center"/>
    </xf>
    <xf numFmtId="9" fontId="4" fillId="2" borderId="4" xfId="1" applyNumberFormat="1" applyFont="1" applyFill="1" applyBorder="1" applyAlignment="1">
      <alignment horizontal="center" vertical="center"/>
    </xf>
    <xf numFmtId="9" fontId="4" fillId="2" borderId="3" xfId="1" applyNumberFormat="1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 xr:uid="{00000000-0005-0000-0000-000001000000}"/>
    <cellStyle name="Обычный 4" xfId="3" xr:uid="{00000000-0005-0000-0000-000002000000}"/>
    <cellStyle name="Обычный_Загр.ПС.2006 2" xfId="4" xr:uid="{00000000-0005-0000-0000-000003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9"/>
  <sheetViews>
    <sheetView showGridLines="0" tabSelected="1" view="pageBreakPreview" zoomScale="70" zoomScaleNormal="70" zoomScaleSheetLayoutView="70" workbookViewId="0">
      <pane ySplit="3" topLeftCell="A219" activePane="bottomLeft" state="frozen"/>
      <selection pane="bottomLeft" activeCell="A249" sqref="A249"/>
    </sheetView>
  </sheetViews>
  <sheetFormatPr defaultRowHeight="12.75" x14ac:dyDescent="0.25"/>
  <cols>
    <col min="1" max="1" width="4.7109375" style="1" customWidth="1"/>
    <col min="2" max="2" width="9.28515625" style="1" bestFit="1" customWidth="1"/>
    <col min="3" max="3" width="18.7109375" style="1" customWidth="1"/>
    <col min="4" max="4" width="12.140625" style="1" customWidth="1"/>
    <col min="5" max="5" width="9.42578125" style="1" customWidth="1"/>
    <col min="6" max="6" width="10.7109375" style="1" customWidth="1"/>
    <col min="7" max="7" width="11" style="1" customWidth="1"/>
    <col min="8" max="8" width="12.5703125" style="44" customWidth="1"/>
    <col min="9" max="9" width="14.140625" style="1" customWidth="1"/>
    <col min="10" max="10" width="28.7109375" style="1" customWidth="1"/>
    <col min="11" max="16384" width="9.140625" style="1"/>
  </cols>
  <sheetData>
    <row r="1" spans="1:11" ht="89.25" customHeight="1" x14ac:dyDescent="0.25">
      <c r="A1" s="76" t="s">
        <v>561</v>
      </c>
      <c r="B1" s="76"/>
      <c r="C1" s="76"/>
      <c r="D1" s="76"/>
      <c r="E1" s="76"/>
      <c r="F1" s="76"/>
      <c r="G1" s="76"/>
      <c r="H1" s="76"/>
      <c r="I1" s="76"/>
      <c r="J1" s="76"/>
    </row>
    <row r="3" spans="1:11" ht="76.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3" t="s">
        <v>497</v>
      </c>
      <c r="I3" s="2" t="s">
        <v>7</v>
      </c>
      <c r="J3" s="3" t="s">
        <v>8</v>
      </c>
    </row>
    <row r="4" spans="1:11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60">
        <v>8</v>
      </c>
      <c r="I4" s="4">
        <v>9</v>
      </c>
      <c r="J4" s="4"/>
    </row>
    <row r="5" spans="1:11" ht="15.75" x14ac:dyDescent="0.25">
      <c r="B5" s="6" t="s">
        <v>9</v>
      </c>
    </row>
    <row r="6" spans="1:11" ht="21" customHeight="1" x14ac:dyDescent="0.25">
      <c r="A6" s="4">
        <v>1</v>
      </c>
      <c r="B6" s="4" t="s">
        <v>10</v>
      </c>
      <c r="C6" s="7" t="s">
        <v>11</v>
      </c>
      <c r="D6" s="4" t="s">
        <v>12</v>
      </c>
      <c r="E6" s="8">
        <v>125</v>
      </c>
      <c r="F6" s="34">
        <v>123.55</v>
      </c>
      <c r="G6" s="9">
        <v>0.88549999999999995</v>
      </c>
      <c r="H6" s="58">
        <v>8.6389999999999993</v>
      </c>
      <c r="I6" s="40">
        <f>IF((E6*0.9-F6-H6)&gt;0,(E6*0.9-F6-H6),0)</f>
        <v>0</v>
      </c>
      <c r="J6" s="12" t="s">
        <v>484</v>
      </c>
      <c r="K6" s="11"/>
    </row>
    <row r="7" spans="1:11" ht="21" customHeight="1" x14ac:dyDescent="0.25">
      <c r="A7" s="4">
        <v>2</v>
      </c>
      <c r="B7" s="4" t="s">
        <v>13</v>
      </c>
      <c r="C7" s="7" t="s">
        <v>14</v>
      </c>
      <c r="D7" s="4" t="s">
        <v>12</v>
      </c>
      <c r="E7" s="8">
        <v>125</v>
      </c>
      <c r="F7" s="34">
        <v>30.45</v>
      </c>
      <c r="G7" s="9">
        <v>0.26100000000000001</v>
      </c>
      <c r="H7" s="58">
        <v>13.134</v>
      </c>
      <c r="I7" s="40">
        <f t="shared" ref="I7:I14" si="0">IF((E7*0.9-F7-H7)&gt;0,(E7*0.9-F7-H7),0)</f>
        <v>68.915999999999997</v>
      </c>
      <c r="J7" s="10" t="s">
        <v>498</v>
      </c>
      <c r="K7" s="11"/>
    </row>
    <row r="8" spans="1:11" ht="21" customHeight="1" x14ac:dyDescent="0.25">
      <c r="A8" s="4">
        <v>3</v>
      </c>
      <c r="B8" s="4" t="s">
        <v>15</v>
      </c>
      <c r="C8" s="7" t="s">
        <v>16</v>
      </c>
      <c r="D8" s="4" t="s">
        <v>12</v>
      </c>
      <c r="E8" s="8">
        <v>63</v>
      </c>
      <c r="F8" s="34">
        <v>84.84</v>
      </c>
      <c r="G8" s="9">
        <v>1.516</v>
      </c>
      <c r="H8" s="58">
        <v>13.657</v>
      </c>
      <c r="I8" s="40">
        <f t="shared" si="0"/>
        <v>0</v>
      </c>
      <c r="J8" s="12" t="s">
        <v>484</v>
      </c>
      <c r="K8" s="11"/>
    </row>
    <row r="9" spans="1:11" ht="21" customHeight="1" x14ac:dyDescent="0.25">
      <c r="A9" s="4">
        <v>4</v>
      </c>
      <c r="B9" s="4" t="s">
        <v>18</v>
      </c>
      <c r="C9" s="7" t="s">
        <v>19</v>
      </c>
      <c r="D9" s="4" t="s">
        <v>12</v>
      </c>
      <c r="E9" s="8">
        <v>63</v>
      </c>
      <c r="F9" s="8">
        <v>90.36</v>
      </c>
      <c r="G9" s="9">
        <v>1.637</v>
      </c>
      <c r="H9" s="58">
        <v>4.2279999999999998</v>
      </c>
      <c r="I9" s="40">
        <f t="shared" si="0"/>
        <v>0</v>
      </c>
      <c r="J9" s="12" t="s">
        <v>484</v>
      </c>
      <c r="K9" s="11"/>
    </row>
    <row r="10" spans="1:11" ht="21" customHeight="1" x14ac:dyDescent="0.25">
      <c r="A10" s="4">
        <v>5</v>
      </c>
      <c r="B10" s="4" t="s">
        <v>20</v>
      </c>
      <c r="C10" s="7" t="s">
        <v>21</v>
      </c>
      <c r="D10" s="4" t="s">
        <v>12</v>
      </c>
      <c r="E10" s="8">
        <v>63</v>
      </c>
      <c r="F10" s="34">
        <v>68.5</v>
      </c>
      <c r="G10" s="9">
        <v>1.2410000000000001</v>
      </c>
      <c r="H10" s="58">
        <v>0</v>
      </c>
      <c r="I10" s="40">
        <f t="shared" si="0"/>
        <v>0</v>
      </c>
      <c r="J10" s="12" t="s">
        <v>484</v>
      </c>
      <c r="K10" s="11"/>
    </row>
    <row r="11" spans="1:11" ht="21" customHeight="1" x14ac:dyDescent="0.25">
      <c r="A11" s="4">
        <v>6</v>
      </c>
      <c r="B11" s="4" t="s">
        <v>22</v>
      </c>
      <c r="C11" s="7" t="s">
        <v>23</v>
      </c>
      <c r="D11" s="4" t="s">
        <v>24</v>
      </c>
      <c r="E11" s="8">
        <v>63</v>
      </c>
      <c r="F11" s="34">
        <v>23.86</v>
      </c>
      <c r="G11" s="9">
        <v>0.40699999999999997</v>
      </c>
      <c r="H11" s="58">
        <v>18.638999999999999</v>
      </c>
      <c r="I11" s="40">
        <f t="shared" si="0"/>
        <v>14.201000000000004</v>
      </c>
      <c r="J11" s="5"/>
      <c r="K11" s="11"/>
    </row>
    <row r="12" spans="1:11" ht="21" customHeight="1" x14ac:dyDescent="0.25">
      <c r="A12" s="4">
        <v>7</v>
      </c>
      <c r="B12" s="4" t="s">
        <v>25</v>
      </c>
      <c r="C12" s="7" t="s">
        <v>26</v>
      </c>
      <c r="D12" s="4" t="s">
        <v>12</v>
      </c>
      <c r="E12" s="8">
        <v>250</v>
      </c>
      <c r="F12" s="34">
        <v>198.35</v>
      </c>
      <c r="G12" s="9">
        <v>0.89400000000000002</v>
      </c>
      <c r="H12" s="58">
        <v>19.332999999999998</v>
      </c>
      <c r="I12" s="40">
        <f t="shared" si="0"/>
        <v>7.3170000000000073</v>
      </c>
      <c r="J12" s="5"/>
      <c r="K12" s="11"/>
    </row>
    <row r="13" spans="1:11" ht="21" customHeight="1" x14ac:dyDescent="0.25">
      <c r="A13" s="4">
        <v>8</v>
      </c>
      <c r="B13" s="4" t="s">
        <v>27</v>
      </c>
      <c r="C13" s="7" t="s">
        <v>28</v>
      </c>
      <c r="D13" s="4" t="s">
        <v>12</v>
      </c>
      <c r="E13" s="8">
        <v>250</v>
      </c>
      <c r="F13" s="34">
        <v>14.92</v>
      </c>
      <c r="G13" s="9">
        <v>6.6000000000000003E-2</v>
      </c>
      <c r="H13" s="58">
        <v>27.812999999999999</v>
      </c>
      <c r="I13" s="40">
        <f t="shared" si="0"/>
        <v>182.26700000000002</v>
      </c>
      <c r="J13" s="10" t="s">
        <v>498</v>
      </c>
      <c r="K13" s="11"/>
    </row>
    <row r="14" spans="1:11" ht="21" customHeight="1" x14ac:dyDescent="0.25">
      <c r="A14" s="4">
        <v>9</v>
      </c>
      <c r="B14" s="4" t="s">
        <v>29</v>
      </c>
      <c r="C14" s="7" t="s">
        <v>30</v>
      </c>
      <c r="D14" s="4" t="s">
        <v>12</v>
      </c>
      <c r="E14" s="8">
        <v>250</v>
      </c>
      <c r="F14" s="34">
        <v>187.65</v>
      </c>
      <c r="G14" s="9">
        <v>0.85399999999999998</v>
      </c>
      <c r="H14" s="58">
        <v>9.3699999999999992</v>
      </c>
      <c r="I14" s="40">
        <f t="shared" si="0"/>
        <v>27.979999999999997</v>
      </c>
      <c r="J14" s="5"/>
      <c r="K14" s="11"/>
    </row>
    <row r="15" spans="1:11" ht="21" customHeight="1" x14ac:dyDescent="0.25">
      <c r="A15" s="4">
        <v>10</v>
      </c>
      <c r="B15" s="13" t="s">
        <v>31</v>
      </c>
      <c r="C15" s="7" t="s">
        <v>32</v>
      </c>
      <c r="D15" s="4" t="s">
        <v>12</v>
      </c>
      <c r="E15" s="8">
        <v>250</v>
      </c>
      <c r="F15" s="34">
        <v>154.19999999999999</v>
      </c>
      <c r="G15" s="9">
        <v>0.69499999999999995</v>
      </c>
      <c r="H15" s="58">
        <v>64.927999999999997</v>
      </c>
      <c r="I15" s="40">
        <f>IF((E15*0.9-F15-H15)&gt;0,(E15*0.9-F15-H15),0)</f>
        <v>5.8720000000000141</v>
      </c>
      <c r="J15" s="5"/>
      <c r="K15" s="11"/>
    </row>
    <row r="16" spans="1:11" ht="23.25" customHeight="1" x14ac:dyDescent="0.25">
      <c r="B16" s="6" t="s">
        <v>33</v>
      </c>
      <c r="C16" s="14"/>
      <c r="E16" s="11"/>
      <c r="F16" s="35"/>
      <c r="G16" s="15"/>
      <c r="H16" s="57"/>
      <c r="I16" s="40"/>
      <c r="J16" s="62"/>
    </row>
    <row r="17" spans="1:10" ht="23.25" customHeight="1" x14ac:dyDescent="0.25">
      <c r="A17" s="4">
        <v>1</v>
      </c>
      <c r="B17" s="4" t="s">
        <v>34</v>
      </c>
      <c r="C17" s="7" t="s">
        <v>35</v>
      </c>
      <c r="D17" s="4" t="s">
        <v>36</v>
      </c>
      <c r="E17" s="8">
        <v>40</v>
      </c>
      <c r="F17" s="34">
        <v>22.34</v>
      </c>
      <c r="G17" s="9">
        <v>0.6</v>
      </c>
      <c r="H17" s="58">
        <v>10.99</v>
      </c>
      <c r="I17" s="40">
        <f>IF((E17*0.9-F17-H17)&gt;0,(E17*0.9-F17-H17),0)</f>
        <v>2.67</v>
      </c>
      <c r="J17" s="40"/>
    </row>
    <row r="18" spans="1:10" s="17" customFormat="1" ht="21" customHeight="1" x14ac:dyDescent="0.25">
      <c r="A18" s="5">
        <v>2</v>
      </c>
      <c r="B18" s="5" t="s">
        <v>37</v>
      </c>
      <c r="C18" s="16" t="s">
        <v>38</v>
      </c>
      <c r="D18" s="5" t="s">
        <v>39</v>
      </c>
      <c r="E18" s="8">
        <v>40</v>
      </c>
      <c r="F18" s="34">
        <v>11.43</v>
      </c>
      <c r="G18" s="9">
        <v>0.3165</v>
      </c>
      <c r="H18" s="58">
        <v>9.3689999999999998</v>
      </c>
      <c r="I18" s="40">
        <f>IF((E18*0.9-F18-H18)&gt;0,(E18*0.9-F18-H18),0)</f>
        <v>15.201000000000001</v>
      </c>
      <c r="J18" s="3" t="s">
        <v>558</v>
      </c>
    </row>
    <row r="19" spans="1:10" s="48" customFormat="1" ht="25.5" customHeight="1" x14ac:dyDescent="0.25">
      <c r="A19" s="39">
        <v>3</v>
      </c>
      <c r="B19" s="39" t="s">
        <v>40</v>
      </c>
      <c r="C19" s="45" t="s">
        <v>41</v>
      </c>
      <c r="D19" s="39" t="s">
        <v>39</v>
      </c>
      <c r="E19" s="42">
        <v>40</v>
      </c>
      <c r="F19" s="49">
        <v>28.26</v>
      </c>
      <c r="G19" s="9">
        <v>0.75849999999999995</v>
      </c>
      <c r="H19" s="58">
        <v>14.897</v>
      </c>
      <c r="I19" s="40">
        <f t="shared" ref="I19:I26" si="1">IF((E19*0.9-F19-H19)&gt;0,(E19*0.9-F19-H19),0)</f>
        <v>0</v>
      </c>
      <c r="J19" s="51" t="s">
        <v>559</v>
      </c>
    </row>
    <row r="20" spans="1:10" s="48" customFormat="1" ht="25.5" customHeight="1" x14ac:dyDescent="0.25">
      <c r="A20" s="39">
        <v>4</v>
      </c>
      <c r="B20" s="39" t="s">
        <v>490</v>
      </c>
      <c r="C20" s="45" t="s">
        <v>491</v>
      </c>
      <c r="D20" s="39" t="s">
        <v>42</v>
      </c>
      <c r="E20" s="42">
        <v>63</v>
      </c>
      <c r="F20" s="49">
        <v>13.67</v>
      </c>
      <c r="G20" s="9">
        <v>0.23300000000000001</v>
      </c>
      <c r="H20" s="58">
        <v>0</v>
      </c>
      <c r="I20" s="40">
        <f t="shared" si="1"/>
        <v>43.03</v>
      </c>
      <c r="J20" s="3" t="s">
        <v>558</v>
      </c>
    </row>
    <row r="21" spans="1:10" s="48" customFormat="1" ht="25.5" customHeight="1" x14ac:dyDescent="0.25">
      <c r="A21" s="39">
        <v>5</v>
      </c>
      <c r="B21" s="39" t="s">
        <v>492</v>
      </c>
      <c r="C21" s="45" t="s">
        <v>493</v>
      </c>
      <c r="D21" s="39" t="s">
        <v>42</v>
      </c>
      <c r="E21" s="42">
        <v>63</v>
      </c>
      <c r="F21" s="49">
        <v>18.98</v>
      </c>
      <c r="G21" s="9">
        <v>0.32300000000000001</v>
      </c>
      <c r="H21" s="58">
        <v>0.57099999999999995</v>
      </c>
      <c r="I21" s="40">
        <f t="shared" si="1"/>
        <v>37.149000000000001</v>
      </c>
      <c r="J21" s="3" t="s">
        <v>558</v>
      </c>
    </row>
    <row r="22" spans="1:10" ht="25.5" customHeight="1" x14ac:dyDescent="0.25">
      <c r="A22" s="5">
        <v>6</v>
      </c>
      <c r="B22" s="4" t="s">
        <v>43</v>
      </c>
      <c r="C22" s="7" t="s">
        <v>44</v>
      </c>
      <c r="D22" s="4" t="s">
        <v>36</v>
      </c>
      <c r="E22" s="8">
        <v>25</v>
      </c>
      <c r="F22" s="34">
        <v>10.98</v>
      </c>
      <c r="G22" s="9">
        <v>1.1479999999999999</v>
      </c>
      <c r="H22" s="58">
        <v>12.903</v>
      </c>
      <c r="I22" s="40">
        <f t="shared" si="1"/>
        <v>0</v>
      </c>
      <c r="J22" s="51" t="s">
        <v>17</v>
      </c>
    </row>
    <row r="23" spans="1:10" ht="25.5" customHeight="1" x14ac:dyDescent="0.25">
      <c r="A23" s="4">
        <v>7</v>
      </c>
      <c r="B23" s="4" t="s">
        <v>45</v>
      </c>
      <c r="C23" s="7" t="s">
        <v>46</v>
      </c>
      <c r="D23" s="4" t="s">
        <v>47</v>
      </c>
      <c r="E23" s="8">
        <v>40</v>
      </c>
      <c r="F23" s="34">
        <v>29.14</v>
      </c>
      <c r="G23" s="9">
        <v>0.78200000000000003</v>
      </c>
      <c r="H23" s="58">
        <v>53.822000000000003</v>
      </c>
      <c r="I23" s="40">
        <f t="shared" si="1"/>
        <v>0</v>
      </c>
      <c r="J23" s="40"/>
    </row>
    <row r="24" spans="1:10" s="48" customFormat="1" ht="25.5" customHeight="1" x14ac:dyDescent="0.25">
      <c r="A24" s="50">
        <v>8</v>
      </c>
      <c r="B24" s="39" t="s">
        <v>48</v>
      </c>
      <c r="C24" s="45" t="s">
        <v>49</v>
      </c>
      <c r="D24" s="39" t="s">
        <v>50</v>
      </c>
      <c r="E24" s="42">
        <v>25</v>
      </c>
      <c r="F24" s="41">
        <v>28.9</v>
      </c>
      <c r="G24" s="46">
        <v>1.2869999999999999</v>
      </c>
      <c r="H24" s="58">
        <v>0.17199999999999999</v>
      </c>
      <c r="I24" s="40">
        <f t="shared" si="1"/>
        <v>0</v>
      </c>
      <c r="J24" s="51" t="s">
        <v>17</v>
      </c>
    </row>
    <row r="25" spans="1:10" s="48" customFormat="1" ht="25.5" customHeight="1" x14ac:dyDescent="0.25">
      <c r="A25" s="39">
        <v>9</v>
      </c>
      <c r="B25" s="39" t="s">
        <v>51</v>
      </c>
      <c r="C25" s="45" t="s">
        <v>52</v>
      </c>
      <c r="D25" s="39" t="s">
        <v>53</v>
      </c>
      <c r="E25" s="42">
        <v>16</v>
      </c>
      <c r="F25" s="41">
        <v>12.1</v>
      </c>
      <c r="G25" s="46">
        <v>0.81200000000000006</v>
      </c>
      <c r="H25" s="58">
        <v>1.369</v>
      </c>
      <c r="I25" s="40">
        <f t="shared" si="1"/>
        <v>0.93100000000000072</v>
      </c>
      <c r="J25" s="40" t="s">
        <v>54</v>
      </c>
    </row>
    <row r="26" spans="1:10" s="48" customFormat="1" ht="25.5" customHeight="1" x14ac:dyDescent="0.25">
      <c r="A26" s="39">
        <v>10</v>
      </c>
      <c r="B26" s="39" t="s">
        <v>494</v>
      </c>
      <c r="C26" s="45" t="s">
        <v>55</v>
      </c>
      <c r="D26" s="39" t="s">
        <v>56</v>
      </c>
      <c r="E26" s="42">
        <v>16</v>
      </c>
      <c r="F26" s="41">
        <v>4.82</v>
      </c>
      <c r="G26" s="46">
        <v>0.32300000000000001</v>
      </c>
      <c r="H26" s="58">
        <v>0.878</v>
      </c>
      <c r="I26" s="40">
        <f t="shared" si="1"/>
        <v>8.702</v>
      </c>
      <c r="J26" s="65" t="s">
        <v>560</v>
      </c>
    </row>
    <row r="27" spans="1:10" s="48" customFormat="1" ht="25.5" customHeight="1" x14ac:dyDescent="0.25">
      <c r="A27" s="39">
        <v>11</v>
      </c>
      <c r="B27" s="39" t="s">
        <v>57</v>
      </c>
      <c r="C27" s="45" t="s">
        <v>58</v>
      </c>
      <c r="D27" s="39" t="s">
        <v>50</v>
      </c>
      <c r="E27" s="42">
        <v>25</v>
      </c>
      <c r="F27" s="41">
        <v>14.83</v>
      </c>
      <c r="G27" s="46">
        <v>0.66300000000000003</v>
      </c>
      <c r="H27" s="58">
        <v>0</v>
      </c>
      <c r="I27" s="40">
        <f>IF((E27*0.9-F27-H27)&gt;0,(E27*0.9-F27-H27),0)</f>
        <v>7.67</v>
      </c>
      <c r="J27" s="65" t="s">
        <v>509</v>
      </c>
    </row>
    <row r="28" spans="1:10" s="48" customFormat="1" ht="25.5" customHeight="1" x14ac:dyDescent="0.25">
      <c r="A28" s="39">
        <v>12</v>
      </c>
      <c r="B28" s="39" t="s">
        <v>495</v>
      </c>
      <c r="C28" s="45" t="s">
        <v>496</v>
      </c>
      <c r="D28" s="39" t="s">
        <v>42</v>
      </c>
      <c r="E28" s="42">
        <v>63</v>
      </c>
      <c r="F28" s="41">
        <v>11.59</v>
      </c>
      <c r="G28" s="46">
        <v>0.75800000000000001</v>
      </c>
      <c r="H28" s="58">
        <v>0.01</v>
      </c>
      <c r="I28" s="40">
        <f t="shared" ref="I28:I34" si="2">IF((E28*0.9-F28-H28)&gt;0,(E28*0.9-F28-H28),0)</f>
        <v>45.1</v>
      </c>
      <c r="J28" s="47" t="s">
        <v>498</v>
      </c>
    </row>
    <row r="29" spans="1:10" s="48" customFormat="1" ht="25.5" customHeight="1" x14ac:dyDescent="0.25">
      <c r="A29" s="39">
        <v>13</v>
      </c>
      <c r="B29" s="39" t="s">
        <v>59</v>
      </c>
      <c r="C29" s="45" t="s">
        <v>60</v>
      </c>
      <c r="D29" s="39" t="s">
        <v>42</v>
      </c>
      <c r="E29" s="52">
        <v>25</v>
      </c>
      <c r="F29" s="41">
        <v>18.329999999999998</v>
      </c>
      <c r="G29" s="46">
        <v>0.78700000000000003</v>
      </c>
      <c r="H29" s="58">
        <v>7.0570000000000004</v>
      </c>
      <c r="I29" s="40">
        <f t="shared" si="2"/>
        <v>0</v>
      </c>
      <c r="J29" s="40" t="s">
        <v>61</v>
      </c>
    </row>
    <row r="30" spans="1:10" s="48" customFormat="1" ht="25.5" customHeight="1" x14ac:dyDescent="0.25">
      <c r="A30" s="50">
        <v>14</v>
      </c>
      <c r="B30" s="39" t="s">
        <v>62</v>
      </c>
      <c r="C30" s="45" t="s">
        <v>63</v>
      </c>
      <c r="D30" s="39" t="s">
        <v>56</v>
      </c>
      <c r="E30" s="42">
        <v>10</v>
      </c>
      <c r="F30" s="41">
        <v>7.37</v>
      </c>
      <c r="G30" s="46">
        <v>0.79100000000000004</v>
      </c>
      <c r="H30" s="58">
        <v>3.4889999999999999</v>
      </c>
      <c r="I30" s="40">
        <f t="shared" si="2"/>
        <v>0</v>
      </c>
      <c r="J30" s="65" t="s">
        <v>517</v>
      </c>
    </row>
    <row r="31" spans="1:10" s="48" customFormat="1" ht="25.5" customHeight="1" x14ac:dyDescent="0.25">
      <c r="A31" s="39">
        <v>15</v>
      </c>
      <c r="B31" s="39" t="s">
        <v>64</v>
      </c>
      <c r="C31" s="45" t="s">
        <v>65</v>
      </c>
      <c r="D31" s="39" t="s">
        <v>39</v>
      </c>
      <c r="E31" s="42">
        <v>25</v>
      </c>
      <c r="F31" s="41">
        <v>22.78</v>
      </c>
      <c r="G31" s="46">
        <v>0.99519999999999997</v>
      </c>
      <c r="H31" s="58">
        <v>3.81</v>
      </c>
      <c r="I31" s="40">
        <f t="shared" si="2"/>
        <v>0</v>
      </c>
      <c r="J31" s="40" t="s">
        <v>66</v>
      </c>
    </row>
    <row r="32" spans="1:10" ht="25.5" customHeight="1" x14ac:dyDescent="0.25">
      <c r="A32" s="4">
        <v>16</v>
      </c>
      <c r="B32" s="4" t="s">
        <v>67</v>
      </c>
      <c r="C32" s="7" t="s">
        <v>68</v>
      </c>
      <c r="D32" s="4" t="s">
        <v>39</v>
      </c>
      <c r="E32" s="8">
        <v>16</v>
      </c>
      <c r="F32" s="34">
        <v>16.79</v>
      </c>
      <c r="G32" s="9">
        <v>1.1575</v>
      </c>
      <c r="H32" s="58">
        <v>2.927</v>
      </c>
      <c r="I32" s="40">
        <f t="shared" si="2"/>
        <v>0</v>
      </c>
      <c r="J32" s="65" t="s">
        <v>507</v>
      </c>
    </row>
    <row r="33" spans="1:10" ht="25.5" customHeight="1" x14ac:dyDescent="0.25">
      <c r="A33" s="4">
        <v>17</v>
      </c>
      <c r="B33" s="4" t="s">
        <v>69</v>
      </c>
      <c r="C33" s="7" t="s">
        <v>70</v>
      </c>
      <c r="D33" s="4" t="s">
        <v>42</v>
      </c>
      <c r="E33" s="8">
        <v>63</v>
      </c>
      <c r="F33" s="34">
        <v>50.66</v>
      </c>
      <c r="G33" s="9">
        <v>0.86299999999999999</v>
      </c>
      <c r="H33" s="58">
        <v>28.077000000000002</v>
      </c>
      <c r="I33" s="40">
        <f t="shared" si="2"/>
        <v>0</v>
      </c>
      <c r="J33" s="40"/>
    </row>
    <row r="34" spans="1:10" ht="25.5" customHeight="1" x14ac:dyDescent="0.25">
      <c r="A34" s="4">
        <v>18</v>
      </c>
      <c r="B34" s="4" t="s">
        <v>71</v>
      </c>
      <c r="C34" s="7" t="s">
        <v>72</v>
      </c>
      <c r="D34" s="4" t="s">
        <v>42</v>
      </c>
      <c r="E34" s="8">
        <v>63</v>
      </c>
      <c r="F34" s="8">
        <v>21</v>
      </c>
      <c r="G34" s="9">
        <v>0.35799999999999998</v>
      </c>
      <c r="H34" s="58">
        <v>5.1470000000000002</v>
      </c>
      <c r="I34" s="40">
        <f t="shared" si="2"/>
        <v>30.553000000000004</v>
      </c>
      <c r="J34" s="65" t="s">
        <v>510</v>
      </c>
    </row>
    <row r="35" spans="1:10" ht="25.5" customHeight="1" x14ac:dyDescent="0.25">
      <c r="A35" s="4">
        <v>19</v>
      </c>
      <c r="B35" s="4" t="s">
        <v>73</v>
      </c>
      <c r="C35" s="7" t="s">
        <v>74</v>
      </c>
      <c r="D35" s="4" t="s">
        <v>53</v>
      </c>
      <c r="E35" s="8">
        <v>16</v>
      </c>
      <c r="F35" s="34">
        <v>3.9</v>
      </c>
      <c r="G35" s="9">
        <v>0.26100000000000001</v>
      </c>
      <c r="H35" s="58">
        <v>0</v>
      </c>
      <c r="I35" s="40">
        <f>IF((E35*0.9-F35-H35)&gt;0,(E35*0.9-F35-H35),0)</f>
        <v>10.5</v>
      </c>
      <c r="J35" s="40" t="s">
        <v>75</v>
      </c>
    </row>
    <row r="36" spans="1:10" ht="25.5" customHeight="1" x14ac:dyDescent="0.25">
      <c r="A36" s="4">
        <v>20</v>
      </c>
      <c r="B36" s="4" t="s">
        <v>76</v>
      </c>
      <c r="C36" s="7" t="s">
        <v>77</v>
      </c>
      <c r="D36" s="4" t="s">
        <v>39</v>
      </c>
      <c r="E36" s="8">
        <v>25</v>
      </c>
      <c r="F36" s="34">
        <v>35.18</v>
      </c>
      <c r="G36" s="9">
        <v>1.5404</v>
      </c>
      <c r="H36" s="58">
        <v>8.9049999999999994</v>
      </c>
      <c r="I36" s="40">
        <f>IF((E36*0.9-F36-H36)&gt;0,(E36*0.9-F36-H36),0)</f>
        <v>0</v>
      </c>
      <c r="J36" s="51" t="s">
        <v>117</v>
      </c>
    </row>
    <row r="37" spans="1:10" ht="27.75" customHeight="1" x14ac:dyDescent="0.25">
      <c r="A37" s="4">
        <v>21</v>
      </c>
      <c r="B37" s="4" t="s">
        <v>78</v>
      </c>
      <c r="C37" s="7" t="s">
        <v>79</v>
      </c>
      <c r="D37" s="4" t="s">
        <v>56</v>
      </c>
      <c r="E37" s="8">
        <v>40</v>
      </c>
      <c r="F37" s="34">
        <v>18.149999999999999</v>
      </c>
      <c r="G37" s="9">
        <v>0.48699999999999999</v>
      </c>
      <c r="H37" s="58">
        <v>21.257000000000001</v>
      </c>
      <c r="I37" s="40">
        <f>IF((E37*0.9-F37-H37)&gt;0,(E37*0.9-F37-H37),0)</f>
        <v>0</v>
      </c>
      <c r="J37" s="40"/>
    </row>
    <row r="38" spans="1:10" ht="14.25" customHeight="1" x14ac:dyDescent="0.25">
      <c r="A38" s="77">
        <v>22</v>
      </c>
      <c r="B38" s="77" t="s">
        <v>80</v>
      </c>
      <c r="C38" s="79" t="s">
        <v>81</v>
      </c>
      <c r="D38" s="4" t="s">
        <v>82</v>
      </c>
      <c r="E38" s="53">
        <v>6.3</v>
      </c>
      <c r="F38" s="34">
        <v>1.79</v>
      </c>
      <c r="G38" s="9">
        <v>0.30480000000000002</v>
      </c>
      <c r="H38" s="81">
        <v>7.7850000000000001</v>
      </c>
      <c r="I38" s="40">
        <f t="shared" ref="I38" si="3">IF((E38*0.9-F38-H38)&gt;0,(E38*0.9-F38-H38),0)</f>
        <v>0</v>
      </c>
      <c r="J38" s="74" t="s">
        <v>508</v>
      </c>
    </row>
    <row r="39" spans="1:10" ht="14.25" customHeight="1" x14ac:dyDescent="0.25">
      <c r="A39" s="78"/>
      <c r="B39" s="78"/>
      <c r="C39" s="80"/>
      <c r="D39" s="4" t="s">
        <v>39</v>
      </c>
      <c r="E39" s="8">
        <v>10</v>
      </c>
      <c r="F39" s="34">
        <v>3.07</v>
      </c>
      <c r="G39" s="9">
        <v>0.33</v>
      </c>
      <c r="H39" s="82"/>
      <c r="I39" s="40">
        <f>IF((E39*0.9-F39-H39)&gt;0,(E39*0.9-F39-H39),0)</f>
        <v>5.93</v>
      </c>
      <c r="J39" s="75"/>
    </row>
    <row r="40" spans="1:10" ht="25.5" customHeight="1" x14ac:dyDescent="0.25">
      <c r="A40" s="4">
        <v>23</v>
      </c>
      <c r="B40" s="4" t="s">
        <v>83</v>
      </c>
      <c r="C40" s="7" t="s">
        <v>84</v>
      </c>
      <c r="D40" s="4" t="s">
        <v>56</v>
      </c>
      <c r="E40" s="8">
        <v>16</v>
      </c>
      <c r="F40" s="34">
        <v>10.66</v>
      </c>
      <c r="G40" s="9">
        <v>0.71499999999999997</v>
      </c>
      <c r="H40" s="55">
        <v>39.627000000000002</v>
      </c>
      <c r="I40" s="40">
        <f>IF((E40*0.9-F40-H40)&gt;0,(E40*0.9-F40-H40),0)</f>
        <v>0</v>
      </c>
      <c r="J40" s="40" t="s">
        <v>498</v>
      </c>
    </row>
    <row r="41" spans="1:10" ht="25.5" customHeight="1" x14ac:dyDescent="0.25">
      <c r="A41" s="4">
        <v>24</v>
      </c>
      <c r="B41" s="4" t="s">
        <v>85</v>
      </c>
      <c r="C41" s="7" t="s">
        <v>86</v>
      </c>
      <c r="D41" s="4" t="s">
        <v>87</v>
      </c>
      <c r="E41" s="8">
        <v>16</v>
      </c>
      <c r="F41" s="34">
        <v>6.01</v>
      </c>
      <c r="G41" s="9">
        <v>0.41810000000000003</v>
      </c>
      <c r="H41" s="55">
        <v>0.34100000000000003</v>
      </c>
      <c r="I41" s="40">
        <f t="shared" ref="I41" si="4">IF((E41*0.9-F41-H41)&gt;0,(E41*0.9-F41-H41),0)</f>
        <v>8.0490000000000013</v>
      </c>
      <c r="J41" s="40"/>
    </row>
    <row r="42" spans="1:10" ht="25.5" customHeight="1" x14ac:dyDescent="0.25">
      <c r="A42" s="4">
        <v>25</v>
      </c>
      <c r="B42" s="4" t="s">
        <v>88</v>
      </c>
      <c r="C42" s="7" t="s">
        <v>89</v>
      </c>
      <c r="D42" s="4" t="s">
        <v>39</v>
      </c>
      <c r="E42" s="8">
        <v>16</v>
      </c>
      <c r="F42" s="34">
        <v>22.25</v>
      </c>
      <c r="G42" s="9">
        <v>1.4950000000000001</v>
      </c>
      <c r="H42" s="55">
        <v>12.492000000000001</v>
      </c>
      <c r="I42" s="40">
        <f>IF((E42*0.9-F42-H42)&gt;0,(E42*0.9-F42-H42),0)</f>
        <v>0</v>
      </c>
      <c r="J42" s="51" t="s">
        <v>17</v>
      </c>
    </row>
    <row r="43" spans="1:10" ht="25.5" customHeight="1" x14ac:dyDescent="0.25">
      <c r="A43" s="4">
        <v>26</v>
      </c>
      <c r="B43" s="4" t="s">
        <v>90</v>
      </c>
      <c r="C43" s="7" t="s">
        <v>91</v>
      </c>
      <c r="D43" s="4" t="s">
        <v>47</v>
      </c>
      <c r="E43" s="8">
        <v>40</v>
      </c>
      <c r="F43" s="34">
        <v>33.24</v>
      </c>
      <c r="G43" s="9">
        <v>0.89200000000000002</v>
      </c>
      <c r="H43" s="55">
        <v>15.414</v>
      </c>
      <c r="I43" s="40">
        <f>IF((E43*0.9-F43-H43)&gt;0,(E43*0.9-F43-H43),0)</f>
        <v>0</v>
      </c>
      <c r="J43" s="40"/>
    </row>
    <row r="44" spans="1:10" ht="19.5" customHeight="1" x14ac:dyDescent="0.25">
      <c r="A44" s="77">
        <v>27</v>
      </c>
      <c r="B44" s="77" t="s">
        <v>92</v>
      </c>
      <c r="C44" s="79" t="s">
        <v>93</v>
      </c>
      <c r="D44" s="4" t="s">
        <v>53</v>
      </c>
      <c r="E44" s="8">
        <v>6.3</v>
      </c>
      <c r="F44" s="34">
        <v>1.63</v>
      </c>
      <c r="G44" s="9">
        <v>0.27800000000000002</v>
      </c>
      <c r="H44" s="83">
        <v>12.65</v>
      </c>
      <c r="I44" s="40">
        <f>IF((E44*0.9-F44-H44)&gt;0,(E44*0.9-F44-H44),0)</f>
        <v>0</v>
      </c>
      <c r="J44" s="71" t="s">
        <v>120</v>
      </c>
    </row>
    <row r="45" spans="1:10" ht="19.5" customHeight="1" x14ac:dyDescent="0.25">
      <c r="A45" s="86"/>
      <c r="B45" s="86"/>
      <c r="C45" s="93"/>
      <c r="D45" s="4" t="s">
        <v>56</v>
      </c>
      <c r="E45" s="8">
        <v>10</v>
      </c>
      <c r="F45" s="34">
        <v>3.76</v>
      </c>
      <c r="G45" s="9">
        <v>0.40400000000000003</v>
      </c>
      <c r="H45" s="84">
        <v>0.38800000000000001</v>
      </c>
      <c r="I45" s="40">
        <f>IF((E45*0.9-F45-H45)&gt;0,(E45*0.9-F45-H45),0)</f>
        <v>4.8520000000000003</v>
      </c>
      <c r="J45" s="72"/>
    </row>
    <row r="46" spans="1:10" ht="19.5" customHeight="1" x14ac:dyDescent="0.25">
      <c r="A46" s="78"/>
      <c r="B46" s="78"/>
      <c r="C46" s="80"/>
      <c r="D46" s="4" t="s">
        <v>56</v>
      </c>
      <c r="E46" s="8">
        <v>10</v>
      </c>
      <c r="F46" s="34">
        <v>1.3</v>
      </c>
      <c r="G46" s="28">
        <v>0.14000000000000001</v>
      </c>
      <c r="H46" s="84">
        <v>3.1E-2</v>
      </c>
      <c r="I46" s="40">
        <f>IF((E46*0.9-F46-H46)&gt;0,(E46*0.9-F46-H46),0)</f>
        <v>7.6690000000000005</v>
      </c>
      <c r="J46" s="73"/>
    </row>
    <row r="47" spans="1:10" ht="25.5" customHeight="1" x14ac:dyDescent="0.25">
      <c r="A47" s="77">
        <v>28</v>
      </c>
      <c r="B47" s="77" t="s">
        <v>94</v>
      </c>
      <c r="C47" s="79" t="s">
        <v>95</v>
      </c>
      <c r="D47" s="4" t="s">
        <v>39</v>
      </c>
      <c r="E47" s="8">
        <v>16</v>
      </c>
      <c r="F47" s="34">
        <v>6.62</v>
      </c>
      <c r="G47" s="9">
        <v>0.499</v>
      </c>
      <c r="H47" s="55">
        <v>3.1619999999999999</v>
      </c>
      <c r="I47" s="40">
        <f t="shared" ref="I47:I61" si="5">IF((E47*0.9-F47-H47)&gt;0,(E47*0.9-F47-H47),0)</f>
        <v>4.6180000000000003</v>
      </c>
      <c r="J47" s="63"/>
    </row>
    <row r="48" spans="1:10" ht="25.5" customHeight="1" x14ac:dyDescent="0.25">
      <c r="A48" s="78"/>
      <c r="B48" s="78"/>
      <c r="C48" s="80"/>
      <c r="D48" s="4" t="s">
        <v>82</v>
      </c>
      <c r="E48" s="8">
        <v>6.3</v>
      </c>
      <c r="F48" s="34">
        <v>0</v>
      </c>
      <c r="G48" s="9">
        <v>0</v>
      </c>
      <c r="H48" s="59"/>
      <c r="I48" s="40">
        <f t="shared" si="5"/>
        <v>5.67</v>
      </c>
      <c r="J48" s="64"/>
    </row>
    <row r="49" spans="1:10" ht="25.5" customHeight="1" x14ac:dyDescent="0.25">
      <c r="A49" s="4">
        <v>29</v>
      </c>
      <c r="B49" s="4" t="s">
        <v>96</v>
      </c>
      <c r="C49" s="7" t="s">
        <v>97</v>
      </c>
      <c r="D49" s="4" t="s">
        <v>98</v>
      </c>
      <c r="E49" s="8">
        <v>40</v>
      </c>
      <c r="F49" s="34">
        <v>17.079999999999998</v>
      </c>
      <c r="G49" s="9">
        <v>0.45829999999999999</v>
      </c>
      <c r="H49" s="55">
        <v>16.585999999999999</v>
      </c>
      <c r="I49" s="40">
        <f t="shared" si="5"/>
        <v>2.3340000000000032</v>
      </c>
      <c r="J49" s="40"/>
    </row>
    <row r="50" spans="1:10" ht="25.5" customHeight="1" x14ac:dyDescent="0.25">
      <c r="A50" s="4">
        <v>30</v>
      </c>
      <c r="B50" s="4" t="s">
        <v>99</v>
      </c>
      <c r="C50" s="7" t="s">
        <v>100</v>
      </c>
      <c r="D50" s="4" t="s">
        <v>42</v>
      </c>
      <c r="E50" s="8">
        <v>40</v>
      </c>
      <c r="F50" s="34">
        <v>19.07</v>
      </c>
      <c r="G50" s="9">
        <v>0.51200000000000001</v>
      </c>
      <c r="H50" s="55">
        <v>1.492</v>
      </c>
      <c r="I50" s="40">
        <f t="shared" si="5"/>
        <v>15.437999999999999</v>
      </c>
      <c r="J50" s="65" t="s">
        <v>511</v>
      </c>
    </row>
    <row r="51" spans="1:10" ht="25.5" customHeight="1" x14ac:dyDescent="0.25">
      <c r="A51" s="4">
        <v>31</v>
      </c>
      <c r="B51" s="4" t="s">
        <v>101</v>
      </c>
      <c r="C51" s="7" t="s">
        <v>102</v>
      </c>
      <c r="D51" s="4" t="s">
        <v>39</v>
      </c>
      <c r="E51" s="8">
        <v>16</v>
      </c>
      <c r="F51" s="34">
        <v>14.06</v>
      </c>
      <c r="G51" s="9">
        <v>0.72599999999999998</v>
      </c>
      <c r="H51" s="55">
        <v>3.0630000000000002</v>
      </c>
      <c r="I51" s="40">
        <f t="shared" si="5"/>
        <v>0</v>
      </c>
      <c r="J51" s="65" t="s">
        <v>515</v>
      </c>
    </row>
    <row r="52" spans="1:10" ht="25.5" customHeight="1" x14ac:dyDescent="0.25">
      <c r="A52" s="4">
        <v>32</v>
      </c>
      <c r="B52" s="4" t="s">
        <v>103</v>
      </c>
      <c r="C52" s="7" t="s">
        <v>104</v>
      </c>
      <c r="D52" s="4" t="s">
        <v>39</v>
      </c>
      <c r="E52" s="8">
        <v>25</v>
      </c>
      <c r="F52" s="34">
        <v>38.549999999999997</v>
      </c>
      <c r="G52" s="9">
        <v>1.69</v>
      </c>
      <c r="H52" s="55">
        <v>31.417999999999999</v>
      </c>
      <c r="I52" s="40">
        <f t="shared" si="5"/>
        <v>0</v>
      </c>
      <c r="J52" s="65" t="s">
        <v>512</v>
      </c>
    </row>
    <row r="53" spans="1:10" ht="25.5" customHeight="1" x14ac:dyDescent="0.25">
      <c r="A53" s="4">
        <v>33</v>
      </c>
      <c r="B53" s="4" t="s">
        <v>105</v>
      </c>
      <c r="C53" s="7" t="s">
        <v>106</v>
      </c>
      <c r="D53" s="4" t="s">
        <v>56</v>
      </c>
      <c r="E53" s="8">
        <v>10</v>
      </c>
      <c r="F53" s="34">
        <v>6.54</v>
      </c>
      <c r="G53" s="9">
        <v>0.7</v>
      </c>
      <c r="H53" s="55">
        <v>10.493</v>
      </c>
      <c r="I53" s="40">
        <f t="shared" si="5"/>
        <v>0</v>
      </c>
      <c r="J53" s="65" t="s">
        <v>512</v>
      </c>
    </row>
    <row r="54" spans="1:10" ht="25.5" customHeight="1" x14ac:dyDescent="0.25">
      <c r="A54" s="4">
        <v>34</v>
      </c>
      <c r="B54" s="4" t="s">
        <v>107</v>
      </c>
      <c r="C54" s="7" t="s">
        <v>108</v>
      </c>
      <c r="D54" s="4" t="s">
        <v>42</v>
      </c>
      <c r="E54" s="8">
        <v>40</v>
      </c>
      <c r="F54" s="34">
        <v>31.31</v>
      </c>
      <c r="G54" s="9">
        <v>0.84</v>
      </c>
      <c r="H54" s="55">
        <v>25.169</v>
      </c>
      <c r="I54" s="40">
        <f t="shared" si="5"/>
        <v>0</v>
      </c>
      <c r="J54" s="40"/>
    </row>
    <row r="55" spans="1:10" ht="25.5" customHeight="1" x14ac:dyDescent="0.25">
      <c r="A55" s="4">
        <v>35</v>
      </c>
      <c r="B55" s="4" t="s">
        <v>109</v>
      </c>
      <c r="C55" s="7" t="s">
        <v>110</v>
      </c>
      <c r="D55" s="4" t="s">
        <v>56</v>
      </c>
      <c r="E55" s="8">
        <v>6.3</v>
      </c>
      <c r="F55" s="34">
        <v>0.69</v>
      </c>
      <c r="G55" s="9">
        <v>0.11700000000000001</v>
      </c>
      <c r="H55" s="55">
        <v>0.55800000000000005</v>
      </c>
      <c r="I55" s="40">
        <f t="shared" si="5"/>
        <v>4.4220000000000006</v>
      </c>
      <c r="J55" s="65" t="s">
        <v>513</v>
      </c>
    </row>
    <row r="56" spans="1:10" ht="25.5" customHeight="1" x14ac:dyDescent="0.25">
      <c r="A56" s="4">
        <v>36</v>
      </c>
      <c r="B56" s="4" t="s">
        <v>111</v>
      </c>
      <c r="C56" s="7" t="s">
        <v>112</v>
      </c>
      <c r="D56" s="4" t="s">
        <v>42</v>
      </c>
      <c r="E56" s="8">
        <v>25</v>
      </c>
      <c r="F56" s="34">
        <v>22.47</v>
      </c>
      <c r="G56" s="9">
        <v>0.96499999999999997</v>
      </c>
      <c r="H56" s="55">
        <v>7.2670000000000003</v>
      </c>
      <c r="I56" s="40">
        <f t="shared" si="5"/>
        <v>0</v>
      </c>
      <c r="J56" s="65" t="s">
        <v>514</v>
      </c>
    </row>
    <row r="57" spans="1:10" ht="25.5" customHeight="1" x14ac:dyDescent="0.25">
      <c r="A57" s="4">
        <v>37</v>
      </c>
      <c r="B57" s="4" t="s">
        <v>113</v>
      </c>
      <c r="C57" s="7" t="s">
        <v>114</v>
      </c>
      <c r="D57" s="4" t="s">
        <v>39</v>
      </c>
      <c r="E57" s="8">
        <v>16</v>
      </c>
      <c r="F57" s="34">
        <v>14.43</v>
      </c>
      <c r="G57" s="9">
        <v>0.99</v>
      </c>
      <c r="H57" s="55">
        <v>2.5289999999999999</v>
      </c>
      <c r="I57" s="40">
        <f t="shared" si="5"/>
        <v>0</v>
      </c>
      <c r="J57" s="40" t="s">
        <v>499</v>
      </c>
    </row>
    <row r="58" spans="1:10" ht="25.5" customHeight="1" x14ac:dyDescent="0.25">
      <c r="A58" s="4">
        <v>38</v>
      </c>
      <c r="B58" s="4" t="s">
        <v>115</v>
      </c>
      <c r="C58" s="18" t="s">
        <v>116</v>
      </c>
      <c r="D58" s="4" t="s">
        <v>39</v>
      </c>
      <c r="E58" s="8">
        <v>25</v>
      </c>
      <c r="F58" s="34">
        <v>32.14</v>
      </c>
      <c r="G58" s="9">
        <v>1.42</v>
      </c>
      <c r="H58" s="55">
        <v>4.5380000000000003</v>
      </c>
      <c r="I58" s="40">
        <f t="shared" si="5"/>
        <v>0</v>
      </c>
      <c r="J58" s="51" t="s">
        <v>117</v>
      </c>
    </row>
    <row r="59" spans="1:10" ht="25.5" customHeight="1" x14ac:dyDescent="0.25">
      <c r="A59" s="4">
        <v>39</v>
      </c>
      <c r="B59" s="4" t="s">
        <v>118</v>
      </c>
      <c r="C59" s="18" t="s">
        <v>119</v>
      </c>
      <c r="D59" s="4" t="s">
        <v>39</v>
      </c>
      <c r="E59" s="8">
        <v>16</v>
      </c>
      <c r="F59" s="34">
        <v>3.89</v>
      </c>
      <c r="G59" s="9">
        <v>0.26</v>
      </c>
      <c r="H59" s="55">
        <v>0.68600000000000005</v>
      </c>
      <c r="I59" s="40">
        <f t="shared" si="5"/>
        <v>9.8239999999999998</v>
      </c>
      <c r="J59" s="40" t="s">
        <v>499</v>
      </c>
    </row>
    <row r="60" spans="1:10" ht="25.5" customHeight="1" x14ac:dyDescent="0.25">
      <c r="A60" s="4">
        <v>40</v>
      </c>
      <c r="B60" s="4" t="s">
        <v>121</v>
      </c>
      <c r="C60" s="18" t="s">
        <v>122</v>
      </c>
      <c r="D60" s="4" t="s">
        <v>53</v>
      </c>
      <c r="E60" s="8">
        <v>10</v>
      </c>
      <c r="F60" s="34">
        <v>0</v>
      </c>
      <c r="G60" s="9">
        <v>0</v>
      </c>
      <c r="H60" s="55">
        <v>0</v>
      </c>
      <c r="I60" s="40">
        <f t="shared" si="5"/>
        <v>9</v>
      </c>
      <c r="J60" s="40" t="s">
        <v>75</v>
      </c>
    </row>
    <row r="61" spans="1:10" ht="25.5" customHeight="1" x14ac:dyDescent="0.25">
      <c r="A61" s="4">
        <v>41</v>
      </c>
      <c r="B61" s="4" t="s">
        <v>123</v>
      </c>
      <c r="C61" s="18" t="s">
        <v>124</v>
      </c>
      <c r="D61" s="4" t="s">
        <v>53</v>
      </c>
      <c r="E61" s="8">
        <v>10</v>
      </c>
      <c r="F61" s="34">
        <v>0</v>
      </c>
      <c r="G61" s="9">
        <v>0</v>
      </c>
      <c r="H61" s="55">
        <v>0</v>
      </c>
      <c r="I61" s="40">
        <f t="shared" si="5"/>
        <v>9</v>
      </c>
      <c r="J61" s="40" t="s">
        <v>75</v>
      </c>
    </row>
    <row r="62" spans="1:10" ht="25.5" customHeight="1" x14ac:dyDescent="0.25">
      <c r="A62" s="4">
        <v>42</v>
      </c>
      <c r="B62" s="4" t="s">
        <v>125</v>
      </c>
      <c r="C62" s="18" t="s">
        <v>126</v>
      </c>
      <c r="D62" s="4" t="s">
        <v>56</v>
      </c>
      <c r="E62" s="66">
        <v>16</v>
      </c>
      <c r="F62" s="34">
        <v>0.22</v>
      </c>
      <c r="G62" s="9">
        <v>1.4999999999999999E-2</v>
      </c>
      <c r="H62" s="55">
        <v>0.755</v>
      </c>
      <c r="I62" s="40">
        <f>IF((E62*0.9-F62-H62)&gt;0,(E62*0.9-F62-H62),0)</f>
        <v>13.424999999999999</v>
      </c>
      <c r="J62" s="40" t="s">
        <v>499</v>
      </c>
    </row>
    <row r="63" spans="1:10" ht="25.5" customHeight="1" x14ac:dyDescent="0.25">
      <c r="A63" s="4">
        <v>43</v>
      </c>
      <c r="B63" s="4" t="s">
        <v>127</v>
      </c>
      <c r="C63" s="18" t="s">
        <v>128</v>
      </c>
      <c r="D63" s="4" t="s">
        <v>39</v>
      </c>
      <c r="E63" s="66">
        <v>10</v>
      </c>
      <c r="F63" s="34">
        <v>1.63</v>
      </c>
      <c r="G63" s="9">
        <v>0.17599999999999999</v>
      </c>
      <c r="H63" s="55">
        <v>1.927</v>
      </c>
      <c r="I63" s="40">
        <f t="shared" ref="I63:I85" si="6">IF((E63*0.9-F63-H63)&gt;0,(E63*0.9-F63-H63),0)</f>
        <v>5.4429999999999996</v>
      </c>
      <c r="J63" s="40" t="s">
        <v>499</v>
      </c>
    </row>
    <row r="64" spans="1:10" ht="25.5" customHeight="1" x14ac:dyDescent="0.25">
      <c r="A64" s="4">
        <v>44</v>
      </c>
      <c r="B64" s="4" t="s">
        <v>129</v>
      </c>
      <c r="C64" s="18" t="s">
        <v>130</v>
      </c>
      <c r="D64" s="4" t="s">
        <v>56</v>
      </c>
      <c r="E64" s="8">
        <v>2.5</v>
      </c>
      <c r="F64" s="34">
        <v>0.16</v>
      </c>
      <c r="G64" s="9">
        <v>6.8000000000000005E-2</v>
      </c>
      <c r="H64" s="55">
        <v>0.27900000000000003</v>
      </c>
      <c r="I64" s="40">
        <f t="shared" si="6"/>
        <v>1.8109999999999999</v>
      </c>
      <c r="J64" s="40" t="s">
        <v>499</v>
      </c>
    </row>
    <row r="65" spans="1:10" ht="25.5" customHeight="1" x14ac:dyDescent="0.25">
      <c r="A65" s="4">
        <v>45</v>
      </c>
      <c r="B65" s="4" t="s">
        <v>131</v>
      </c>
      <c r="C65" s="18" t="s">
        <v>132</v>
      </c>
      <c r="D65" s="4" t="s">
        <v>56</v>
      </c>
      <c r="E65" s="8">
        <v>2.5</v>
      </c>
      <c r="F65" s="34">
        <v>0.08</v>
      </c>
      <c r="G65" s="9">
        <v>3.5999999999999997E-2</v>
      </c>
      <c r="H65" s="55">
        <v>0.05</v>
      </c>
      <c r="I65" s="40">
        <f t="shared" si="6"/>
        <v>2.12</v>
      </c>
      <c r="J65" s="40" t="s">
        <v>499</v>
      </c>
    </row>
    <row r="66" spans="1:10" ht="25.5" customHeight="1" x14ac:dyDescent="0.25">
      <c r="A66" s="4">
        <v>46</v>
      </c>
      <c r="B66" s="4" t="s">
        <v>133</v>
      </c>
      <c r="C66" s="18" t="s">
        <v>134</v>
      </c>
      <c r="D66" s="4" t="s">
        <v>39</v>
      </c>
      <c r="E66" s="8">
        <v>6.3</v>
      </c>
      <c r="F66" s="34">
        <v>0.18</v>
      </c>
      <c r="G66" s="9">
        <v>3.0200000000000001E-2</v>
      </c>
      <c r="H66" s="55">
        <v>7.0000000000000001E-3</v>
      </c>
      <c r="I66" s="40">
        <f t="shared" si="6"/>
        <v>5.4830000000000005</v>
      </c>
      <c r="J66" s="65" t="s">
        <v>516</v>
      </c>
    </row>
    <row r="67" spans="1:10" ht="25.5" customHeight="1" x14ac:dyDescent="0.25">
      <c r="A67" s="4">
        <v>47</v>
      </c>
      <c r="B67" s="4" t="s">
        <v>135</v>
      </c>
      <c r="C67" s="18" t="s">
        <v>136</v>
      </c>
      <c r="D67" s="4" t="s">
        <v>39</v>
      </c>
      <c r="E67" s="8">
        <v>10</v>
      </c>
      <c r="F67" s="34">
        <v>0.49</v>
      </c>
      <c r="G67" s="9">
        <v>5.2999999999999999E-2</v>
      </c>
      <c r="H67" s="55">
        <v>1.4730000000000001</v>
      </c>
      <c r="I67" s="40">
        <f t="shared" si="6"/>
        <v>7.0369999999999999</v>
      </c>
      <c r="J67" s="40" t="s">
        <v>499</v>
      </c>
    </row>
    <row r="68" spans="1:10" ht="25.5" customHeight="1" x14ac:dyDescent="0.25">
      <c r="A68" s="4">
        <v>48</v>
      </c>
      <c r="B68" s="4" t="s">
        <v>137</v>
      </c>
      <c r="C68" s="18" t="s">
        <v>138</v>
      </c>
      <c r="D68" s="4" t="s">
        <v>39</v>
      </c>
      <c r="E68" s="8">
        <v>6.3</v>
      </c>
      <c r="F68" s="34">
        <v>0.11</v>
      </c>
      <c r="G68" s="9">
        <v>1.9E-2</v>
      </c>
      <c r="H68" s="55">
        <v>4.1000000000000002E-2</v>
      </c>
      <c r="I68" s="40">
        <f t="shared" si="6"/>
        <v>5.5189999999999992</v>
      </c>
      <c r="J68" s="40" t="s">
        <v>120</v>
      </c>
    </row>
    <row r="69" spans="1:10" ht="15.75" customHeight="1" x14ac:dyDescent="0.25">
      <c r="A69" s="19">
        <v>49</v>
      </c>
      <c r="B69" s="19" t="s">
        <v>139</v>
      </c>
      <c r="C69" s="20" t="s">
        <v>140</v>
      </c>
      <c r="D69" s="4" t="s">
        <v>39</v>
      </c>
      <c r="E69" s="8">
        <v>10</v>
      </c>
      <c r="F69" s="34">
        <v>3.25</v>
      </c>
      <c r="G69" s="9">
        <v>0.35</v>
      </c>
      <c r="H69" s="55">
        <v>0.52700000000000002</v>
      </c>
      <c r="I69" s="40">
        <f t="shared" si="6"/>
        <v>5.2229999999999999</v>
      </c>
      <c r="J69" s="40" t="s">
        <v>499</v>
      </c>
    </row>
    <row r="70" spans="1:10" ht="25.5" customHeight="1" x14ac:dyDescent="0.25">
      <c r="A70" s="4">
        <v>50</v>
      </c>
      <c r="B70" s="4" t="s">
        <v>141</v>
      </c>
      <c r="C70" s="18" t="s">
        <v>488</v>
      </c>
      <c r="D70" s="4" t="s">
        <v>36</v>
      </c>
      <c r="E70" s="8">
        <v>25</v>
      </c>
      <c r="F70" s="34">
        <v>4.21</v>
      </c>
      <c r="G70" s="9">
        <v>0.18099999999999999</v>
      </c>
      <c r="H70" s="55">
        <v>0</v>
      </c>
      <c r="I70" s="40">
        <f t="shared" si="6"/>
        <v>18.29</v>
      </c>
      <c r="J70" s="3" t="s">
        <v>558</v>
      </c>
    </row>
    <row r="71" spans="1:10" ht="25.5" customHeight="1" x14ac:dyDescent="0.25">
      <c r="A71" s="4">
        <v>51</v>
      </c>
      <c r="B71" s="4" t="s">
        <v>142</v>
      </c>
      <c r="C71" s="18" t="s">
        <v>143</v>
      </c>
      <c r="D71" s="4" t="s">
        <v>53</v>
      </c>
      <c r="E71" s="8">
        <v>16</v>
      </c>
      <c r="F71" s="34">
        <v>6.62</v>
      </c>
      <c r="G71" s="9">
        <v>0.44400000000000001</v>
      </c>
      <c r="H71" s="55">
        <v>3.01</v>
      </c>
      <c r="I71" s="40">
        <f t="shared" si="6"/>
        <v>4.7700000000000005</v>
      </c>
      <c r="J71" s="40" t="s">
        <v>485</v>
      </c>
    </row>
    <row r="72" spans="1:10" ht="25.5" customHeight="1" x14ac:dyDescent="0.25">
      <c r="A72" s="19">
        <v>52</v>
      </c>
      <c r="B72" s="19" t="s">
        <v>145</v>
      </c>
      <c r="C72" s="7" t="s">
        <v>146</v>
      </c>
      <c r="D72" s="19" t="s">
        <v>50</v>
      </c>
      <c r="E72" s="8">
        <v>10</v>
      </c>
      <c r="F72" s="34">
        <v>0</v>
      </c>
      <c r="G72" s="9">
        <v>0</v>
      </c>
      <c r="H72" s="55">
        <v>0.46</v>
      </c>
      <c r="I72" s="40">
        <f t="shared" si="6"/>
        <v>8.5399999999999991</v>
      </c>
      <c r="J72" s="3" t="s">
        <v>75</v>
      </c>
    </row>
    <row r="73" spans="1:10" ht="25.5" customHeight="1" x14ac:dyDescent="0.25">
      <c r="A73" s="4">
        <v>53</v>
      </c>
      <c r="B73" s="4" t="s">
        <v>147</v>
      </c>
      <c r="C73" s="7" t="s">
        <v>148</v>
      </c>
      <c r="D73" s="4" t="s">
        <v>39</v>
      </c>
      <c r="E73" s="21">
        <v>10</v>
      </c>
      <c r="F73" s="34">
        <v>4.66</v>
      </c>
      <c r="G73" s="9">
        <v>0.51</v>
      </c>
      <c r="H73" s="55">
        <v>0.69099999999999995</v>
      </c>
      <c r="I73" s="40">
        <f t="shared" si="6"/>
        <v>3.649</v>
      </c>
      <c r="J73" s="40" t="s">
        <v>499</v>
      </c>
    </row>
    <row r="74" spans="1:10" ht="25.5" customHeight="1" x14ac:dyDescent="0.25">
      <c r="A74" s="4">
        <v>54</v>
      </c>
      <c r="B74" s="4" t="s">
        <v>149</v>
      </c>
      <c r="C74" s="7" t="s">
        <v>150</v>
      </c>
      <c r="D74" s="4" t="s">
        <v>98</v>
      </c>
      <c r="E74" s="8">
        <v>40</v>
      </c>
      <c r="F74" s="34">
        <v>44.96</v>
      </c>
      <c r="G74" s="9">
        <v>1.2569999999999999</v>
      </c>
      <c r="H74" s="55">
        <v>5.61</v>
      </c>
      <c r="I74" s="40">
        <f t="shared" si="6"/>
        <v>0</v>
      </c>
      <c r="J74" s="65" t="s">
        <v>517</v>
      </c>
    </row>
    <row r="75" spans="1:10" ht="25.5" customHeight="1" x14ac:dyDescent="0.25">
      <c r="A75" s="4">
        <v>55</v>
      </c>
      <c r="B75" s="4" t="s">
        <v>151</v>
      </c>
      <c r="C75" s="7" t="s">
        <v>152</v>
      </c>
      <c r="D75" s="4" t="s">
        <v>39</v>
      </c>
      <c r="E75" s="21">
        <v>6.3</v>
      </c>
      <c r="F75" s="34">
        <v>3.68</v>
      </c>
      <c r="G75" s="9">
        <v>0.64400000000000002</v>
      </c>
      <c r="H75" s="55">
        <v>5.0000000000000001E-3</v>
      </c>
      <c r="I75" s="40">
        <f t="shared" si="6"/>
        <v>1.9849999999999999</v>
      </c>
      <c r="J75" s="40" t="s">
        <v>66</v>
      </c>
    </row>
    <row r="76" spans="1:10" ht="25.5" customHeight="1" x14ac:dyDescent="0.25">
      <c r="A76" s="4">
        <v>56</v>
      </c>
      <c r="B76" s="4" t="s">
        <v>153</v>
      </c>
      <c r="C76" s="7" t="s">
        <v>154</v>
      </c>
      <c r="D76" s="4" t="s">
        <v>53</v>
      </c>
      <c r="E76" s="21">
        <v>6.3</v>
      </c>
      <c r="F76" s="34">
        <v>0</v>
      </c>
      <c r="G76" s="9">
        <v>0</v>
      </c>
      <c r="H76" s="55">
        <v>0</v>
      </c>
      <c r="I76" s="40">
        <f t="shared" si="6"/>
        <v>5.67</v>
      </c>
      <c r="J76" s="65" t="s">
        <v>518</v>
      </c>
    </row>
    <row r="77" spans="1:10" ht="25.5" customHeight="1" x14ac:dyDescent="0.25">
      <c r="A77" s="4">
        <v>57</v>
      </c>
      <c r="B77" s="4" t="s">
        <v>155</v>
      </c>
      <c r="C77" s="7" t="s">
        <v>156</v>
      </c>
      <c r="D77" s="4" t="s">
        <v>42</v>
      </c>
      <c r="E77" s="21">
        <v>63</v>
      </c>
      <c r="F77" s="34">
        <v>0</v>
      </c>
      <c r="G77" s="9">
        <v>0</v>
      </c>
      <c r="H77" s="55">
        <v>4.9370000000000003</v>
      </c>
      <c r="I77" s="40">
        <f t="shared" si="6"/>
        <v>51.763000000000005</v>
      </c>
      <c r="J77" s="3" t="s">
        <v>498</v>
      </c>
    </row>
    <row r="78" spans="1:10" ht="25.5" customHeight="1" x14ac:dyDescent="0.25">
      <c r="A78" s="4">
        <v>58</v>
      </c>
      <c r="B78" s="4" t="s">
        <v>157</v>
      </c>
      <c r="C78" s="7" t="s">
        <v>158</v>
      </c>
      <c r="D78" s="4" t="s">
        <v>56</v>
      </c>
      <c r="E78" s="21">
        <v>2.5</v>
      </c>
      <c r="F78" s="34">
        <v>1.83</v>
      </c>
      <c r="G78" s="9">
        <v>0.78400000000000003</v>
      </c>
      <c r="H78" s="55">
        <v>1.3220000000000001</v>
      </c>
      <c r="I78" s="40">
        <f t="shared" si="6"/>
        <v>0</v>
      </c>
      <c r="J78" s="40" t="s">
        <v>120</v>
      </c>
    </row>
    <row r="79" spans="1:10" ht="25.5" customHeight="1" x14ac:dyDescent="0.25">
      <c r="A79" s="4">
        <v>59</v>
      </c>
      <c r="B79" s="4" t="s">
        <v>159</v>
      </c>
      <c r="C79" s="7" t="s">
        <v>160</v>
      </c>
      <c r="D79" s="4" t="s">
        <v>56</v>
      </c>
      <c r="E79" s="21">
        <v>6.3</v>
      </c>
      <c r="F79" s="34">
        <v>1.86</v>
      </c>
      <c r="G79" s="9">
        <v>0.3175</v>
      </c>
      <c r="H79" s="55">
        <v>1.196</v>
      </c>
      <c r="I79" s="40">
        <f t="shared" si="6"/>
        <v>2.6139999999999999</v>
      </c>
      <c r="J79" s="40"/>
    </row>
    <row r="80" spans="1:10" ht="25.5" customHeight="1" x14ac:dyDescent="0.25">
      <c r="A80" s="4">
        <v>60</v>
      </c>
      <c r="B80" s="39" t="s">
        <v>161</v>
      </c>
      <c r="C80" s="7" t="s">
        <v>162</v>
      </c>
      <c r="D80" s="4" t="s">
        <v>56</v>
      </c>
      <c r="E80" s="21">
        <v>16</v>
      </c>
      <c r="F80" s="34">
        <v>0.99</v>
      </c>
      <c r="G80" s="9">
        <v>7.0999999999999994E-2</v>
      </c>
      <c r="H80" s="55">
        <v>0</v>
      </c>
      <c r="I80" s="40">
        <f t="shared" si="6"/>
        <v>13.41</v>
      </c>
      <c r="J80" s="65" t="s">
        <v>519</v>
      </c>
    </row>
    <row r="81" spans="1:10" ht="25.5" customHeight="1" x14ac:dyDescent="0.25">
      <c r="A81" s="4">
        <v>61</v>
      </c>
      <c r="B81" s="4" t="s">
        <v>163</v>
      </c>
      <c r="C81" s="7" t="s">
        <v>164</v>
      </c>
      <c r="D81" s="4" t="s">
        <v>56</v>
      </c>
      <c r="E81" s="21">
        <v>16</v>
      </c>
      <c r="F81" s="34">
        <v>16.36</v>
      </c>
      <c r="G81" s="9">
        <v>1.097</v>
      </c>
      <c r="H81" s="55">
        <v>2.335</v>
      </c>
      <c r="I81" s="40">
        <f t="shared" si="6"/>
        <v>0</v>
      </c>
      <c r="J81" s="65" t="s">
        <v>520</v>
      </c>
    </row>
    <row r="82" spans="1:10" ht="25.5" customHeight="1" x14ac:dyDescent="0.25">
      <c r="A82" s="4">
        <v>62</v>
      </c>
      <c r="B82" s="4" t="s">
        <v>165</v>
      </c>
      <c r="C82" s="7" t="s">
        <v>166</v>
      </c>
      <c r="D82" s="4" t="s">
        <v>56</v>
      </c>
      <c r="E82" s="21">
        <v>6.3</v>
      </c>
      <c r="F82" s="34">
        <v>1.43</v>
      </c>
      <c r="G82" s="9">
        <v>0.24399999999999999</v>
      </c>
      <c r="H82" s="55">
        <v>2.15</v>
      </c>
      <c r="I82" s="40">
        <f t="shared" si="6"/>
        <v>2.0900000000000003</v>
      </c>
      <c r="J82" s="40"/>
    </row>
    <row r="83" spans="1:10" ht="25.5" customHeight="1" x14ac:dyDescent="0.25">
      <c r="A83" s="4">
        <v>63</v>
      </c>
      <c r="B83" s="4" t="s">
        <v>167</v>
      </c>
      <c r="C83" s="7" t="s">
        <v>168</v>
      </c>
      <c r="D83" s="4" t="s">
        <v>39</v>
      </c>
      <c r="E83" s="21">
        <v>6.3</v>
      </c>
      <c r="F83" s="34">
        <v>1.1599999999999999</v>
      </c>
      <c r="G83" s="9">
        <v>0.2079</v>
      </c>
      <c r="H83" s="55">
        <v>1.9E-2</v>
      </c>
      <c r="I83" s="40">
        <f t="shared" si="6"/>
        <v>4.4909999999999997</v>
      </c>
      <c r="J83" s="40" t="s">
        <v>120</v>
      </c>
    </row>
    <row r="84" spans="1:10" ht="25.5" customHeight="1" x14ac:dyDescent="0.25">
      <c r="A84" s="4">
        <v>64</v>
      </c>
      <c r="B84" s="4" t="s">
        <v>169</v>
      </c>
      <c r="C84" s="7" t="s">
        <v>170</v>
      </c>
      <c r="D84" s="4" t="s">
        <v>39</v>
      </c>
      <c r="E84" s="21">
        <v>6.3</v>
      </c>
      <c r="F84" s="34">
        <v>2.2200000000000002</v>
      </c>
      <c r="G84" s="9">
        <v>0.379</v>
      </c>
      <c r="H84" s="55">
        <v>1.3160000000000001</v>
      </c>
      <c r="I84" s="40">
        <f t="shared" si="6"/>
        <v>2.1339999999999995</v>
      </c>
      <c r="J84" s="40" t="s">
        <v>120</v>
      </c>
    </row>
    <row r="85" spans="1:10" ht="25.5" customHeight="1" x14ac:dyDescent="0.25">
      <c r="A85" s="4">
        <v>65</v>
      </c>
      <c r="B85" s="4" t="s">
        <v>171</v>
      </c>
      <c r="C85" s="7" t="s">
        <v>172</v>
      </c>
      <c r="D85" s="4" t="s">
        <v>56</v>
      </c>
      <c r="E85" s="21">
        <v>2.5</v>
      </c>
      <c r="F85" s="34">
        <v>0.11</v>
      </c>
      <c r="G85" s="9">
        <v>4.8000000000000001E-2</v>
      </c>
      <c r="H85" s="55">
        <v>1.6E-2</v>
      </c>
      <c r="I85" s="40">
        <f t="shared" si="6"/>
        <v>2.1240000000000001</v>
      </c>
      <c r="J85" s="40" t="s">
        <v>120</v>
      </c>
    </row>
    <row r="86" spans="1:10" ht="25.5" customHeight="1" x14ac:dyDescent="0.25">
      <c r="A86" s="4">
        <v>66</v>
      </c>
      <c r="B86" s="4" t="s">
        <v>173</v>
      </c>
      <c r="C86" s="7" t="s">
        <v>174</v>
      </c>
      <c r="D86" s="4" t="s">
        <v>56</v>
      </c>
      <c r="E86" s="21">
        <v>2.5</v>
      </c>
      <c r="F86" s="34">
        <v>0.31</v>
      </c>
      <c r="G86" s="9">
        <v>0.13200000000000001</v>
      </c>
      <c r="H86" s="55">
        <v>0.14099999999999999</v>
      </c>
      <c r="I86" s="40">
        <f>IF((E86*0.9-F86-H86)&gt;0,(E86*0.9-F86-H86),0)</f>
        <v>1.7989999999999999</v>
      </c>
      <c r="J86" s="40" t="s">
        <v>120</v>
      </c>
    </row>
    <row r="87" spans="1:10" ht="25.5" customHeight="1" x14ac:dyDescent="0.25">
      <c r="A87" s="4">
        <v>67</v>
      </c>
      <c r="B87" s="4" t="s">
        <v>175</v>
      </c>
      <c r="C87" s="7" t="s">
        <v>176</v>
      </c>
      <c r="D87" s="4" t="s">
        <v>39</v>
      </c>
      <c r="E87" s="21">
        <v>2.5</v>
      </c>
      <c r="F87" s="34">
        <v>0.69</v>
      </c>
      <c r="G87" s="9">
        <v>0.29599999999999999</v>
      </c>
      <c r="H87" s="55">
        <v>8.5999999999999993E-2</v>
      </c>
      <c r="I87" s="40">
        <f t="shared" ref="I87:I95" si="7">IF((E87*0.9-F87-H87)&gt;0,(E87*0.9-F87-H87),0)</f>
        <v>1.474</v>
      </c>
      <c r="J87" s="40" t="s">
        <v>120</v>
      </c>
    </row>
    <row r="88" spans="1:10" ht="25.5" customHeight="1" x14ac:dyDescent="0.25">
      <c r="A88" s="4">
        <v>68</v>
      </c>
      <c r="B88" s="4" t="s">
        <v>177</v>
      </c>
      <c r="C88" s="7" t="s">
        <v>178</v>
      </c>
      <c r="D88" s="4" t="s">
        <v>53</v>
      </c>
      <c r="E88" s="21">
        <v>6.3</v>
      </c>
      <c r="F88" s="34">
        <v>0.73</v>
      </c>
      <c r="G88" s="9">
        <v>0.12379999999999999</v>
      </c>
      <c r="H88" s="55">
        <v>0</v>
      </c>
      <c r="I88" s="40">
        <f t="shared" si="7"/>
        <v>4.9399999999999995</v>
      </c>
      <c r="J88" s="40" t="s">
        <v>120</v>
      </c>
    </row>
    <row r="89" spans="1:10" ht="25.5" customHeight="1" x14ac:dyDescent="0.25">
      <c r="A89" s="19">
        <v>69</v>
      </c>
      <c r="B89" s="19" t="s">
        <v>179</v>
      </c>
      <c r="C89" s="22" t="s">
        <v>180</v>
      </c>
      <c r="D89" s="19" t="s">
        <v>39</v>
      </c>
      <c r="E89" s="23">
        <v>40</v>
      </c>
      <c r="F89" s="34">
        <v>64.12</v>
      </c>
      <c r="G89" s="9">
        <v>1.77</v>
      </c>
      <c r="H89" s="55">
        <v>1.3149999999999999</v>
      </c>
      <c r="I89" s="40">
        <f t="shared" si="7"/>
        <v>0</v>
      </c>
      <c r="J89" s="3" t="s">
        <v>181</v>
      </c>
    </row>
    <row r="90" spans="1:10" ht="25.5" customHeight="1" x14ac:dyDescent="0.25">
      <c r="A90" s="4">
        <v>70</v>
      </c>
      <c r="B90" s="4" t="s">
        <v>182</v>
      </c>
      <c r="C90" s="24" t="s">
        <v>183</v>
      </c>
      <c r="D90" s="4" t="s">
        <v>39</v>
      </c>
      <c r="E90" s="21">
        <v>10</v>
      </c>
      <c r="F90" s="34">
        <v>6</v>
      </c>
      <c r="G90" s="9">
        <v>0.65700000000000003</v>
      </c>
      <c r="H90" s="55">
        <v>4.0380000000000003</v>
      </c>
      <c r="I90" s="40">
        <f t="shared" si="7"/>
        <v>0</v>
      </c>
      <c r="J90" s="65" t="s">
        <v>521</v>
      </c>
    </row>
    <row r="91" spans="1:10" ht="25.5" customHeight="1" x14ac:dyDescent="0.25">
      <c r="A91" s="4">
        <v>71</v>
      </c>
      <c r="B91" s="4" t="s">
        <v>184</v>
      </c>
      <c r="C91" s="24" t="s">
        <v>185</v>
      </c>
      <c r="D91" s="4" t="s">
        <v>56</v>
      </c>
      <c r="E91" s="21">
        <v>6.3</v>
      </c>
      <c r="F91" s="34">
        <v>0.96</v>
      </c>
      <c r="G91" s="9">
        <v>0.16300000000000001</v>
      </c>
      <c r="H91" s="55">
        <v>0.05</v>
      </c>
      <c r="I91" s="40">
        <f t="shared" si="7"/>
        <v>4.66</v>
      </c>
      <c r="J91" s="3" t="s">
        <v>75</v>
      </c>
    </row>
    <row r="92" spans="1:10" ht="25.5" customHeight="1" x14ac:dyDescent="0.25">
      <c r="A92" s="4">
        <v>72</v>
      </c>
      <c r="B92" s="4" t="s">
        <v>186</v>
      </c>
      <c r="C92" s="25" t="s">
        <v>187</v>
      </c>
      <c r="D92" s="4" t="s">
        <v>53</v>
      </c>
      <c r="E92" s="21">
        <v>6.3</v>
      </c>
      <c r="F92" s="34">
        <v>1.77</v>
      </c>
      <c r="G92" s="9">
        <v>0.3</v>
      </c>
      <c r="H92" s="55">
        <v>0.25600000000000001</v>
      </c>
      <c r="I92" s="40">
        <f t="shared" si="7"/>
        <v>3.6440000000000001</v>
      </c>
      <c r="J92" s="3" t="s">
        <v>75</v>
      </c>
    </row>
    <row r="93" spans="1:10" ht="25.5" customHeight="1" x14ac:dyDescent="0.25">
      <c r="A93" s="4">
        <v>73</v>
      </c>
      <c r="B93" s="4" t="s">
        <v>188</v>
      </c>
      <c r="C93" s="24" t="s">
        <v>189</v>
      </c>
      <c r="D93" s="4" t="s">
        <v>39</v>
      </c>
      <c r="E93" s="21">
        <v>10</v>
      </c>
      <c r="F93" s="34">
        <v>1.29</v>
      </c>
      <c r="G93" s="9">
        <v>0.13800000000000001</v>
      </c>
      <c r="H93" s="55">
        <v>1.123</v>
      </c>
      <c r="I93" s="40">
        <f t="shared" si="7"/>
        <v>6.5869999999999997</v>
      </c>
      <c r="J93" s="40" t="s">
        <v>120</v>
      </c>
    </row>
    <row r="94" spans="1:10" ht="25.5" customHeight="1" x14ac:dyDescent="0.25">
      <c r="A94" s="4">
        <v>74</v>
      </c>
      <c r="B94" s="4" t="s">
        <v>190</v>
      </c>
      <c r="C94" s="24" t="s">
        <v>191</v>
      </c>
      <c r="D94" s="4" t="s">
        <v>47</v>
      </c>
      <c r="E94" s="21">
        <v>40</v>
      </c>
      <c r="F94" s="34">
        <v>37.909999999999997</v>
      </c>
      <c r="G94" s="9">
        <v>1.0169999999999999</v>
      </c>
      <c r="H94" s="55">
        <v>21.266999999999999</v>
      </c>
      <c r="I94" s="40">
        <f t="shared" si="7"/>
        <v>0</v>
      </c>
      <c r="J94" s="65" t="s">
        <v>522</v>
      </c>
    </row>
    <row r="95" spans="1:10" ht="25.5" customHeight="1" x14ac:dyDescent="0.25">
      <c r="A95" s="4">
        <v>75</v>
      </c>
      <c r="B95" s="4" t="s">
        <v>192</v>
      </c>
      <c r="C95" s="24" t="s">
        <v>193</v>
      </c>
      <c r="D95" s="4" t="s">
        <v>56</v>
      </c>
      <c r="E95" s="21">
        <v>40</v>
      </c>
      <c r="F95" s="34">
        <v>26.75</v>
      </c>
      <c r="G95" s="9">
        <v>0.72</v>
      </c>
      <c r="H95" s="55">
        <v>18.754999999999999</v>
      </c>
      <c r="I95" s="40">
        <f t="shared" si="7"/>
        <v>0</v>
      </c>
      <c r="J95" s="40" t="s">
        <v>502</v>
      </c>
    </row>
    <row r="96" spans="1:10" ht="25.5" customHeight="1" x14ac:dyDescent="0.25">
      <c r="A96" s="4">
        <v>76</v>
      </c>
      <c r="B96" s="4" t="s">
        <v>194</v>
      </c>
      <c r="C96" s="24" t="s">
        <v>195</v>
      </c>
      <c r="D96" s="4" t="s">
        <v>53</v>
      </c>
      <c r="E96" s="21">
        <v>16</v>
      </c>
      <c r="F96" s="34">
        <v>5.35</v>
      </c>
      <c r="G96" s="9">
        <v>0.35899999999999999</v>
      </c>
      <c r="H96" s="55">
        <v>0</v>
      </c>
      <c r="I96" s="40">
        <f>IF((E96*0.9-F96-H96)&gt;0,(E96*0.9-F96-H96),0)</f>
        <v>9.0500000000000007</v>
      </c>
      <c r="J96" s="40"/>
    </row>
    <row r="97" spans="1:10" ht="25.5" customHeight="1" x14ac:dyDescent="0.25">
      <c r="A97" s="4">
        <v>77</v>
      </c>
      <c r="B97" s="4" t="s">
        <v>196</v>
      </c>
      <c r="C97" s="24" t="s">
        <v>197</v>
      </c>
      <c r="D97" s="4" t="s">
        <v>39</v>
      </c>
      <c r="E97" s="8">
        <v>25</v>
      </c>
      <c r="F97" s="34">
        <v>21.17</v>
      </c>
      <c r="G97" s="9">
        <v>1.19</v>
      </c>
      <c r="H97" s="55">
        <v>4.883</v>
      </c>
      <c r="I97" s="40">
        <f t="shared" ref="I97:I105" si="8">IF((E97*0.9-F97-H97)&gt;0,(E97*0.9-F97-H97),0)</f>
        <v>0</v>
      </c>
      <c r="J97" s="65" t="s">
        <v>523</v>
      </c>
    </row>
    <row r="98" spans="1:10" ht="25.5" customHeight="1" x14ac:dyDescent="0.25">
      <c r="A98" s="4">
        <v>78</v>
      </c>
      <c r="B98" s="4" t="s">
        <v>198</v>
      </c>
      <c r="C98" s="24" t="s">
        <v>199</v>
      </c>
      <c r="D98" s="4" t="s">
        <v>39</v>
      </c>
      <c r="E98" s="21">
        <v>16</v>
      </c>
      <c r="F98" s="34">
        <v>2.02</v>
      </c>
      <c r="G98" s="9">
        <v>0.17799999999999999</v>
      </c>
      <c r="H98" s="55">
        <v>0.64300000000000002</v>
      </c>
      <c r="I98" s="40">
        <f t="shared" si="8"/>
        <v>11.737</v>
      </c>
      <c r="J98" s="40" t="s">
        <v>120</v>
      </c>
    </row>
    <row r="99" spans="1:10" ht="25.5" customHeight="1" x14ac:dyDescent="0.25">
      <c r="A99" s="4">
        <v>79</v>
      </c>
      <c r="B99" s="4" t="s">
        <v>200</v>
      </c>
      <c r="C99" s="24" t="s">
        <v>201</v>
      </c>
      <c r="D99" s="4" t="s">
        <v>53</v>
      </c>
      <c r="E99" s="21">
        <v>6.3</v>
      </c>
      <c r="F99" s="34">
        <v>1.39</v>
      </c>
      <c r="G99" s="9">
        <v>0.23649999999999999</v>
      </c>
      <c r="H99" s="55">
        <v>1.4999999999999999E-2</v>
      </c>
      <c r="I99" s="40">
        <f t="shared" si="8"/>
        <v>4.2650000000000006</v>
      </c>
      <c r="J99" s="3"/>
    </row>
    <row r="100" spans="1:10" ht="25.5" customHeight="1" x14ac:dyDescent="0.25">
      <c r="A100" s="4">
        <v>80</v>
      </c>
      <c r="B100" s="4" t="s">
        <v>202</v>
      </c>
      <c r="C100" s="24" t="s">
        <v>203</v>
      </c>
      <c r="D100" s="4" t="s">
        <v>39</v>
      </c>
      <c r="E100" s="21">
        <v>16</v>
      </c>
      <c r="F100" s="34">
        <v>0</v>
      </c>
      <c r="G100" s="9">
        <v>0</v>
      </c>
      <c r="H100" s="55">
        <v>0</v>
      </c>
      <c r="I100" s="40">
        <f t="shared" si="8"/>
        <v>14.4</v>
      </c>
      <c r="J100" s="40" t="s">
        <v>120</v>
      </c>
    </row>
    <row r="101" spans="1:10" ht="25.5" customHeight="1" x14ac:dyDescent="0.25">
      <c r="A101" s="4">
        <v>81</v>
      </c>
      <c r="B101" s="4" t="s">
        <v>486</v>
      </c>
      <c r="C101" s="24" t="s">
        <v>487</v>
      </c>
      <c r="D101" s="4" t="s">
        <v>56</v>
      </c>
      <c r="E101" s="21">
        <v>32</v>
      </c>
      <c r="F101" s="34">
        <v>13.8</v>
      </c>
      <c r="G101" s="9">
        <v>0.46300000000000002</v>
      </c>
      <c r="H101" s="55"/>
      <c r="I101" s="40">
        <f t="shared" si="8"/>
        <v>15</v>
      </c>
      <c r="J101" s="40" t="s">
        <v>524</v>
      </c>
    </row>
    <row r="102" spans="1:10" ht="25.5" customHeight="1" x14ac:dyDescent="0.25">
      <c r="A102" s="4">
        <v>82</v>
      </c>
      <c r="B102" s="4" t="s">
        <v>204</v>
      </c>
      <c r="C102" s="24" t="s">
        <v>205</v>
      </c>
      <c r="D102" s="4" t="s">
        <v>56</v>
      </c>
      <c r="E102" s="21">
        <v>16</v>
      </c>
      <c r="F102" s="34">
        <v>13.64</v>
      </c>
      <c r="G102" s="9">
        <v>0.91500000000000004</v>
      </c>
      <c r="H102" s="55">
        <v>6.7919999999999998</v>
      </c>
      <c r="I102" s="40">
        <f t="shared" si="8"/>
        <v>0</v>
      </c>
      <c r="J102" s="40"/>
    </row>
    <row r="103" spans="1:10" ht="25.5" customHeight="1" x14ac:dyDescent="0.25">
      <c r="A103" s="4">
        <v>83</v>
      </c>
      <c r="B103" s="4" t="s">
        <v>206</v>
      </c>
      <c r="C103" s="24" t="s">
        <v>207</v>
      </c>
      <c r="D103" s="4" t="s">
        <v>56</v>
      </c>
      <c r="E103" s="21">
        <v>16</v>
      </c>
      <c r="F103" s="34">
        <v>12.23</v>
      </c>
      <c r="G103" s="9">
        <v>0.82</v>
      </c>
      <c r="H103" s="55">
        <v>2.9790000000000001</v>
      </c>
      <c r="I103" s="40">
        <f t="shared" si="8"/>
        <v>0</v>
      </c>
      <c r="J103" s="40" t="s">
        <v>144</v>
      </c>
    </row>
    <row r="104" spans="1:10" ht="25.5" customHeight="1" x14ac:dyDescent="0.25">
      <c r="A104" s="4">
        <v>84</v>
      </c>
      <c r="B104" s="4" t="s">
        <v>208</v>
      </c>
      <c r="C104" s="24" t="s">
        <v>209</v>
      </c>
      <c r="D104" s="4" t="s">
        <v>42</v>
      </c>
      <c r="E104" s="21">
        <v>25</v>
      </c>
      <c r="F104" s="34">
        <v>8.33</v>
      </c>
      <c r="G104" s="9">
        <v>0.35799999999999998</v>
      </c>
      <c r="H104" s="55">
        <v>0.189</v>
      </c>
      <c r="I104" s="40">
        <f t="shared" si="8"/>
        <v>13.981</v>
      </c>
      <c r="J104" s="65" t="s">
        <v>525</v>
      </c>
    </row>
    <row r="105" spans="1:10" ht="25.5" customHeight="1" x14ac:dyDescent="0.25">
      <c r="A105" s="4">
        <v>85</v>
      </c>
      <c r="B105" s="4" t="s">
        <v>210</v>
      </c>
      <c r="C105" s="24" t="s">
        <v>211</v>
      </c>
      <c r="D105" s="4" t="s">
        <v>53</v>
      </c>
      <c r="E105" s="21">
        <v>40</v>
      </c>
      <c r="F105" s="34">
        <v>28.72</v>
      </c>
      <c r="G105" s="9">
        <v>0.75</v>
      </c>
      <c r="H105" s="55">
        <v>17.548999999999999</v>
      </c>
      <c r="I105" s="40">
        <f t="shared" si="8"/>
        <v>0</v>
      </c>
      <c r="J105" s="65" t="s">
        <v>525</v>
      </c>
    </row>
    <row r="106" spans="1:10" ht="25.5" customHeight="1" x14ac:dyDescent="0.25">
      <c r="A106" s="4">
        <v>86</v>
      </c>
      <c r="B106" s="4" t="s">
        <v>212</v>
      </c>
      <c r="C106" s="24" t="s">
        <v>213</v>
      </c>
      <c r="D106" s="4" t="s">
        <v>56</v>
      </c>
      <c r="E106" s="21">
        <v>16</v>
      </c>
      <c r="F106" s="34">
        <v>15.71</v>
      </c>
      <c r="G106" s="9">
        <v>1.05</v>
      </c>
      <c r="H106" s="55">
        <v>9.9390000000000001</v>
      </c>
      <c r="I106" s="40">
        <f>IF((E106*0.9-F106-H106)&gt;0,(E106*0.9-F106-H106),0)</f>
        <v>0</v>
      </c>
      <c r="J106" s="40"/>
    </row>
    <row r="107" spans="1:10" ht="25.5" customHeight="1" x14ac:dyDescent="0.25">
      <c r="A107" s="4">
        <v>87</v>
      </c>
      <c r="B107" s="4" t="s">
        <v>214</v>
      </c>
      <c r="C107" s="24" t="s">
        <v>215</v>
      </c>
      <c r="D107" s="4" t="s">
        <v>39</v>
      </c>
      <c r="E107" s="21">
        <v>40</v>
      </c>
      <c r="F107" s="34">
        <v>36.520000000000003</v>
      </c>
      <c r="G107" s="9">
        <v>1.0049999999999999</v>
      </c>
      <c r="H107" s="55">
        <v>3.383</v>
      </c>
      <c r="I107" s="40">
        <f t="shared" ref="I107:I113" si="9">IF((E107*0.9-F107-H107)&gt;0,(E107*0.9-F107-H107),0)</f>
        <v>0</v>
      </c>
      <c r="J107" s="40" t="s">
        <v>54</v>
      </c>
    </row>
    <row r="108" spans="1:10" ht="25.5" customHeight="1" x14ac:dyDescent="0.25">
      <c r="A108" s="4">
        <v>88</v>
      </c>
      <c r="B108" s="4" t="s">
        <v>216</v>
      </c>
      <c r="C108" s="24" t="s">
        <v>217</v>
      </c>
      <c r="D108" s="4" t="s">
        <v>56</v>
      </c>
      <c r="E108" s="21">
        <v>10</v>
      </c>
      <c r="F108" s="34">
        <v>0.26</v>
      </c>
      <c r="G108" s="9">
        <v>2.8000000000000001E-2</v>
      </c>
      <c r="H108" s="55">
        <v>1.552</v>
      </c>
      <c r="I108" s="40">
        <f t="shared" si="9"/>
        <v>7.1880000000000006</v>
      </c>
      <c r="J108" s="65" t="s">
        <v>526</v>
      </c>
    </row>
    <row r="109" spans="1:10" ht="25.5" customHeight="1" x14ac:dyDescent="0.25">
      <c r="A109" s="4">
        <v>89</v>
      </c>
      <c r="B109" s="4" t="s">
        <v>218</v>
      </c>
      <c r="C109" s="24" t="s">
        <v>219</v>
      </c>
      <c r="D109" s="4" t="s">
        <v>56</v>
      </c>
      <c r="E109" s="21">
        <v>10</v>
      </c>
      <c r="F109" s="34">
        <v>7.49</v>
      </c>
      <c r="G109" s="9">
        <v>0.8</v>
      </c>
      <c r="H109" s="55">
        <v>2.577</v>
      </c>
      <c r="I109" s="40">
        <f t="shared" si="9"/>
        <v>0</v>
      </c>
      <c r="J109" s="3" t="s">
        <v>61</v>
      </c>
    </row>
    <row r="110" spans="1:10" ht="25.5" customHeight="1" x14ac:dyDescent="0.25">
      <c r="A110" s="19">
        <v>90</v>
      </c>
      <c r="B110" s="19" t="s">
        <v>220</v>
      </c>
      <c r="C110" s="26" t="s">
        <v>221</v>
      </c>
      <c r="D110" s="19" t="s">
        <v>56</v>
      </c>
      <c r="E110" s="27">
        <v>63</v>
      </c>
      <c r="F110" s="34">
        <v>14.83</v>
      </c>
      <c r="G110" s="9">
        <v>0.253</v>
      </c>
      <c r="H110" s="55">
        <v>25.547999999999998</v>
      </c>
      <c r="I110" s="40">
        <f t="shared" si="9"/>
        <v>16.322000000000006</v>
      </c>
      <c r="J110" s="40"/>
    </row>
    <row r="111" spans="1:10" ht="25.5" customHeight="1" x14ac:dyDescent="0.25">
      <c r="A111" s="4">
        <v>91</v>
      </c>
      <c r="B111" s="4" t="s">
        <v>222</v>
      </c>
      <c r="C111" s="24" t="s">
        <v>223</v>
      </c>
      <c r="D111" s="4" t="s">
        <v>56</v>
      </c>
      <c r="E111" s="21">
        <v>16</v>
      </c>
      <c r="F111" s="34">
        <v>8.23</v>
      </c>
      <c r="G111" s="9">
        <v>0.55200000000000005</v>
      </c>
      <c r="H111" s="55">
        <v>5.9550000000000001</v>
      </c>
      <c r="I111" s="40">
        <f t="shared" si="9"/>
        <v>0.21499999999999986</v>
      </c>
      <c r="J111" s="5" t="s">
        <v>558</v>
      </c>
    </row>
    <row r="112" spans="1:10" ht="25.5" customHeight="1" x14ac:dyDescent="0.25">
      <c r="A112" s="4">
        <v>92</v>
      </c>
      <c r="B112" s="4" t="s">
        <v>224</v>
      </c>
      <c r="C112" s="24" t="s">
        <v>225</v>
      </c>
      <c r="D112" s="4" t="s">
        <v>47</v>
      </c>
      <c r="E112" s="21">
        <v>25</v>
      </c>
      <c r="F112" s="34">
        <v>25.6</v>
      </c>
      <c r="G112" s="9">
        <v>1.099</v>
      </c>
      <c r="H112" s="55">
        <v>9.0839999999999996</v>
      </c>
      <c r="I112" s="40">
        <f t="shared" si="9"/>
        <v>0</v>
      </c>
      <c r="J112" s="40" t="s">
        <v>54</v>
      </c>
    </row>
    <row r="113" spans="1:10" ht="25.5" customHeight="1" x14ac:dyDescent="0.25">
      <c r="A113" s="4">
        <v>93</v>
      </c>
      <c r="B113" s="4" t="s">
        <v>226</v>
      </c>
      <c r="C113" s="24" t="s">
        <v>227</v>
      </c>
      <c r="D113" s="4" t="s">
        <v>56</v>
      </c>
      <c r="E113" s="21">
        <v>6.3</v>
      </c>
      <c r="F113" s="34">
        <v>0</v>
      </c>
      <c r="G113" s="9">
        <v>0</v>
      </c>
      <c r="H113" s="55">
        <v>0</v>
      </c>
      <c r="I113" s="40">
        <f t="shared" si="9"/>
        <v>5.67</v>
      </c>
      <c r="J113" s="65" t="s">
        <v>524</v>
      </c>
    </row>
    <row r="114" spans="1:10" ht="25.5" customHeight="1" x14ac:dyDescent="0.25">
      <c r="A114" s="4">
        <v>94</v>
      </c>
      <c r="B114" s="4" t="s">
        <v>228</v>
      </c>
      <c r="C114" s="24" t="s">
        <v>229</v>
      </c>
      <c r="D114" s="4" t="s">
        <v>42</v>
      </c>
      <c r="E114" s="21">
        <v>40</v>
      </c>
      <c r="F114" s="34">
        <v>1.93</v>
      </c>
      <c r="G114" s="9">
        <v>5.5E-2</v>
      </c>
      <c r="H114" s="55">
        <v>22.102</v>
      </c>
      <c r="I114" s="40">
        <f>IF((E114*0.9-F114-H114)&gt;0,(E114*0.9-F114-H114),0)</f>
        <v>11.968</v>
      </c>
      <c r="J114" s="40"/>
    </row>
    <row r="115" spans="1:10" ht="25.5" customHeight="1" x14ac:dyDescent="0.25">
      <c r="A115" s="4">
        <v>95</v>
      </c>
      <c r="B115" s="4" t="s">
        <v>230</v>
      </c>
      <c r="C115" s="24" t="s">
        <v>231</v>
      </c>
      <c r="D115" s="4" t="s">
        <v>42</v>
      </c>
      <c r="E115" s="21">
        <v>63</v>
      </c>
      <c r="F115" s="34">
        <v>22.43</v>
      </c>
      <c r="G115" s="9">
        <v>0.38200000000000001</v>
      </c>
      <c r="H115" s="55">
        <v>37.725999999999999</v>
      </c>
      <c r="I115" s="40">
        <f t="shared" ref="I115:I121" si="10">IF((E115*0.9-F115-H115)&gt;0,(E115*0.9-F115-H115),0)</f>
        <v>0</v>
      </c>
      <c r="J115" s="40"/>
    </row>
    <row r="116" spans="1:10" ht="25.5" customHeight="1" x14ac:dyDescent="0.25">
      <c r="A116" s="4">
        <v>96</v>
      </c>
      <c r="B116" s="4" t="s">
        <v>232</v>
      </c>
      <c r="C116" s="24" t="s">
        <v>233</v>
      </c>
      <c r="D116" s="4" t="s">
        <v>42</v>
      </c>
      <c r="E116" s="21">
        <v>63</v>
      </c>
      <c r="F116" s="34">
        <v>1.43</v>
      </c>
      <c r="G116" s="9">
        <v>2.4E-2</v>
      </c>
      <c r="H116" s="55">
        <v>2.0259999999999998</v>
      </c>
      <c r="I116" s="40">
        <f t="shared" si="10"/>
        <v>53.244</v>
      </c>
      <c r="J116" s="40"/>
    </row>
    <row r="117" spans="1:10" ht="25.5" customHeight="1" x14ac:dyDescent="0.25">
      <c r="A117" s="4">
        <v>97</v>
      </c>
      <c r="B117" s="4" t="s">
        <v>234</v>
      </c>
      <c r="C117" s="24" t="s">
        <v>160</v>
      </c>
      <c r="D117" s="4" t="s">
        <v>42</v>
      </c>
      <c r="E117" s="21">
        <v>40</v>
      </c>
      <c r="F117" s="34">
        <v>4.08</v>
      </c>
      <c r="G117" s="9">
        <v>0.11</v>
      </c>
      <c r="H117" s="55">
        <v>2.456</v>
      </c>
      <c r="I117" s="40">
        <f t="shared" si="10"/>
        <v>29.464000000000002</v>
      </c>
      <c r="J117" s="40"/>
    </row>
    <row r="118" spans="1:10" ht="25.5" customHeight="1" x14ac:dyDescent="0.25">
      <c r="A118" s="4">
        <v>98</v>
      </c>
      <c r="B118" s="4" t="s">
        <v>235</v>
      </c>
      <c r="C118" s="24" t="s">
        <v>236</v>
      </c>
      <c r="D118" s="4" t="s">
        <v>42</v>
      </c>
      <c r="E118" s="21">
        <v>40</v>
      </c>
      <c r="F118" s="34">
        <v>0.47</v>
      </c>
      <c r="G118" s="9">
        <v>1.2999999999999999E-2</v>
      </c>
      <c r="H118" s="55">
        <v>0</v>
      </c>
      <c r="I118" s="40">
        <f t="shared" si="10"/>
        <v>35.53</v>
      </c>
      <c r="J118" s="3" t="s">
        <v>498</v>
      </c>
    </row>
    <row r="119" spans="1:10" ht="25.5" customHeight="1" x14ac:dyDescent="0.25">
      <c r="A119" s="4">
        <v>99</v>
      </c>
      <c r="B119" s="4" t="s">
        <v>237</v>
      </c>
      <c r="C119" s="24" t="s">
        <v>238</v>
      </c>
      <c r="D119" s="4" t="s">
        <v>42</v>
      </c>
      <c r="E119" s="21">
        <v>63</v>
      </c>
      <c r="F119" s="34">
        <v>22.6</v>
      </c>
      <c r="G119" s="9">
        <v>0.38500000000000001</v>
      </c>
      <c r="H119" s="55">
        <v>30.126000000000001</v>
      </c>
      <c r="I119" s="40">
        <f t="shared" si="10"/>
        <v>3.9740000000000002</v>
      </c>
      <c r="J119" s="3" t="s">
        <v>498</v>
      </c>
    </row>
    <row r="120" spans="1:10" ht="25.5" customHeight="1" x14ac:dyDescent="0.25">
      <c r="A120" s="4">
        <v>100</v>
      </c>
      <c r="B120" s="4" t="s">
        <v>239</v>
      </c>
      <c r="C120" s="24" t="s">
        <v>240</v>
      </c>
      <c r="D120" s="4" t="s">
        <v>42</v>
      </c>
      <c r="E120" s="21">
        <v>63</v>
      </c>
      <c r="F120" s="34">
        <v>33.71</v>
      </c>
      <c r="G120" s="9">
        <v>0.57399999999999995</v>
      </c>
      <c r="H120" s="55">
        <v>14.987</v>
      </c>
      <c r="I120" s="40">
        <f t="shared" si="10"/>
        <v>8.0030000000000019</v>
      </c>
      <c r="J120" s="5"/>
    </row>
    <row r="121" spans="1:10" ht="25.5" customHeight="1" x14ac:dyDescent="0.25">
      <c r="A121" s="4">
        <v>101</v>
      </c>
      <c r="B121" s="4" t="s">
        <v>241</v>
      </c>
      <c r="C121" s="24" t="s">
        <v>242</v>
      </c>
      <c r="D121" s="4" t="s">
        <v>42</v>
      </c>
      <c r="E121" s="21">
        <v>40</v>
      </c>
      <c r="F121" s="34">
        <v>5.95</v>
      </c>
      <c r="G121" s="9">
        <v>0.16</v>
      </c>
      <c r="H121" s="55">
        <v>7.782</v>
      </c>
      <c r="I121" s="40">
        <f t="shared" si="10"/>
        <v>22.268000000000001</v>
      </c>
      <c r="J121" s="5"/>
    </row>
    <row r="122" spans="1:10" ht="25.5" customHeight="1" x14ac:dyDescent="0.25">
      <c r="A122" s="4">
        <v>102</v>
      </c>
      <c r="B122" s="4" t="s">
        <v>243</v>
      </c>
      <c r="C122" s="24" t="s">
        <v>244</v>
      </c>
      <c r="D122" s="4" t="s">
        <v>42</v>
      </c>
      <c r="E122" s="21">
        <v>63</v>
      </c>
      <c r="F122" s="34">
        <v>23.83</v>
      </c>
      <c r="G122" s="9">
        <v>0.40600000000000003</v>
      </c>
      <c r="H122" s="55">
        <v>9.4730000000000008</v>
      </c>
      <c r="I122" s="40">
        <f>IF((E122*0.9-F122-H122)&gt;0,(E122*0.9-F122-H122),0)</f>
        <v>23.397000000000006</v>
      </c>
      <c r="J122" s="5" t="s">
        <v>558</v>
      </c>
    </row>
    <row r="123" spans="1:10" ht="25.5" customHeight="1" x14ac:dyDescent="0.25">
      <c r="A123" s="4">
        <v>103</v>
      </c>
      <c r="B123" s="4" t="s">
        <v>245</v>
      </c>
      <c r="C123" s="24" t="s">
        <v>246</v>
      </c>
      <c r="D123" s="4" t="s">
        <v>42</v>
      </c>
      <c r="E123" s="21">
        <v>63</v>
      </c>
      <c r="F123" s="34">
        <v>31.22</v>
      </c>
      <c r="G123" s="9">
        <v>0.53200000000000003</v>
      </c>
      <c r="H123" s="55">
        <v>16.655000000000001</v>
      </c>
      <c r="I123" s="40">
        <f t="shared" ref="I123:I126" si="11">IF((E123*0.9-F123-H123)&gt;0,(E123*0.9-F123-H123),0)</f>
        <v>8.8250000000000028</v>
      </c>
      <c r="J123" s="40"/>
    </row>
    <row r="124" spans="1:10" ht="25.5" customHeight="1" x14ac:dyDescent="0.25">
      <c r="A124" s="4">
        <v>104</v>
      </c>
      <c r="B124" s="4" t="s">
        <v>247</v>
      </c>
      <c r="C124" s="24" t="s">
        <v>248</v>
      </c>
      <c r="D124" s="4" t="s">
        <v>42</v>
      </c>
      <c r="E124" s="21">
        <v>63</v>
      </c>
      <c r="F124" s="34">
        <v>41.51</v>
      </c>
      <c r="G124" s="9">
        <v>0.70699999999999996</v>
      </c>
      <c r="H124" s="55">
        <v>27.952999999999999</v>
      </c>
      <c r="I124" s="40">
        <f t="shared" si="11"/>
        <v>0</v>
      </c>
      <c r="J124" s="40"/>
    </row>
    <row r="125" spans="1:10" ht="25.5" customHeight="1" x14ac:dyDescent="0.25">
      <c r="A125" s="4">
        <v>105</v>
      </c>
      <c r="B125" s="4" t="s">
        <v>249</v>
      </c>
      <c r="C125" s="24" t="s">
        <v>250</v>
      </c>
      <c r="D125" s="4" t="s">
        <v>42</v>
      </c>
      <c r="E125" s="21">
        <v>63</v>
      </c>
      <c r="F125" s="34">
        <v>11.12</v>
      </c>
      <c r="G125" s="9">
        <v>0.189</v>
      </c>
      <c r="H125" s="55">
        <v>48.338000000000001</v>
      </c>
      <c r="I125" s="40">
        <f t="shared" si="11"/>
        <v>0</v>
      </c>
      <c r="J125" s="5" t="s">
        <v>498</v>
      </c>
    </row>
    <row r="126" spans="1:10" ht="25.5" customHeight="1" x14ac:dyDescent="0.25">
      <c r="A126" s="4">
        <v>106</v>
      </c>
      <c r="B126" s="4" t="s">
        <v>251</v>
      </c>
      <c r="C126" s="24" t="s">
        <v>252</v>
      </c>
      <c r="D126" s="4" t="s">
        <v>47</v>
      </c>
      <c r="E126" s="21">
        <v>40</v>
      </c>
      <c r="F126" s="34">
        <v>26.99</v>
      </c>
      <c r="G126" s="9">
        <v>0.60599999999999998</v>
      </c>
      <c r="H126" s="55">
        <v>0</v>
      </c>
      <c r="I126" s="40">
        <f t="shared" si="11"/>
        <v>9.0100000000000016</v>
      </c>
      <c r="J126" s="40"/>
    </row>
    <row r="127" spans="1:10" ht="25.5" customHeight="1" x14ac:dyDescent="0.25">
      <c r="A127" s="4">
        <v>107</v>
      </c>
      <c r="B127" s="4" t="s">
        <v>253</v>
      </c>
      <c r="C127" s="24" t="s">
        <v>254</v>
      </c>
      <c r="D127" s="4" t="s">
        <v>42</v>
      </c>
      <c r="E127" s="21">
        <v>40</v>
      </c>
      <c r="F127" s="34">
        <v>12.27</v>
      </c>
      <c r="G127" s="9">
        <v>0.32900000000000001</v>
      </c>
      <c r="H127" s="55">
        <v>45.45</v>
      </c>
      <c r="I127" s="40">
        <f>IF((E127*0.9-F127-H127)&gt;0,(E127*0.9-F127-H127),0)</f>
        <v>0</v>
      </c>
      <c r="J127" s="3" t="s">
        <v>498</v>
      </c>
    </row>
    <row r="128" spans="1:10" ht="25.5" customHeight="1" x14ac:dyDescent="0.25">
      <c r="A128" s="19">
        <v>108</v>
      </c>
      <c r="B128" s="19" t="s">
        <v>255</v>
      </c>
      <c r="C128" s="26" t="s">
        <v>256</v>
      </c>
      <c r="D128" s="19" t="s">
        <v>39</v>
      </c>
      <c r="E128" s="27">
        <v>40</v>
      </c>
      <c r="F128" s="37">
        <v>0</v>
      </c>
      <c r="G128" s="28">
        <v>0</v>
      </c>
      <c r="H128" s="55">
        <v>0</v>
      </c>
      <c r="I128" s="40">
        <f t="shared" ref="I128:I129" si="12">IF((E128*0.9-F128-H128)&gt;0,(E128*0.9-F128-H128),0)</f>
        <v>36</v>
      </c>
      <c r="J128" s="40" t="s">
        <v>524</v>
      </c>
    </row>
    <row r="129" spans="1:10" ht="25.5" customHeight="1" x14ac:dyDescent="0.25">
      <c r="A129" s="4">
        <v>109</v>
      </c>
      <c r="B129" s="4" t="s">
        <v>257</v>
      </c>
      <c r="C129" s="24" t="s">
        <v>258</v>
      </c>
      <c r="D129" s="4" t="s">
        <v>42</v>
      </c>
      <c r="E129" s="21">
        <v>63</v>
      </c>
      <c r="F129" s="34">
        <v>20.059999999999999</v>
      </c>
      <c r="G129" s="9">
        <v>0.34200000000000003</v>
      </c>
      <c r="H129" s="55">
        <v>22.358000000000001</v>
      </c>
      <c r="I129" s="40">
        <f t="shared" si="12"/>
        <v>14.282</v>
      </c>
      <c r="J129" s="3" t="s">
        <v>498</v>
      </c>
    </row>
    <row r="130" spans="1:10" ht="21" customHeight="1" x14ac:dyDescent="0.25">
      <c r="A130" s="4">
        <v>110</v>
      </c>
      <c r="B130" s="4" t="s">
        <v>259</v>
      </c>
      <c r="C130" s="24" t="s">
        <v>260</v>
      </c>
      <c r="D130" s="4" t="s">
        <v>42</v>
      </c>
      <c r="E130" s="21">
        <v>63</v>
      </c>
      <c r="F130" s="34">
        <v>13.16</v>
      </c>
      <c r="G130" s="9">
        <v>0.224</v>
      </c>
      <c r="H130" s="55">
        <v>52.097999999999999</v>
      </c>
      <c r="I130" s="40">
        <f>IF((E130*0.9-F130-H130)&gt;0,(E130*0.9-F130-H130),0)</f>
        <v>0</v>
      </c>
      <c r="J130" s="61"/>
    </row>
    <row r="131" spans="1:10" ht="15.75" x14ac:dyDescent="0.25">
      <c r="A131" s="6" t="s">
        <v>261</v>
      </c>
      <c r="H131" s="54"/>
      <c r="I131" s="40"/>
      <c r="J131" s="62"/>
    </row>
    <row r="132" spans="1:10" ht="32.25" customHeight="1" x14ac:dyDescent="0.25">
      <c r="A132" s="4">
        <v>1</v>
      </c>
      <c r="B132" s="4" t="s">
        <v>262</v>
      </c>
      <c r="C132" s="7" t="s">
        <v>263</v>
      </c>
      <c r="D132" s="4" t="s">
        <v>264</v>
      </c>
      <c r="E132" s="21">
        <v>10</v>
      </c>
      <c r="F132" s="34">
        <v>11.82</v>
      </c>
      <c r="G132" s="9">
        <v>1.2689999999999999</v>
      </c>
      <c r="H132" s="55">
        <v>8.6449999999999996</v>
      </c>
      <c r="I132" s="40">
        <f>IF((E132*0.9-F132-H132)&gt;0,(E132*0.9-F132-H132),0)</f>
        <v>0</v>
      </c>
      <c r="J132" s="51" t="s">
        <v>505</v>
      </c>
    </row>
    <row r="133" spans="1:10" ht="32.25" customHeight="1" x14ac:dyDescent="0.25">
      <c r="A133" s="4">
        <v>2</v>
      </c>
      <c r="B133" s="4" t="s">
        <v>265</v>
      </c>
      <c r="C133" s="7" t="s">
        <v>266</v>
      </c>
      <c r="D133" s="4" t="s">
        <v>267</v>
      </c>
      <c r="E133" s="29">
        <v>0.63</v>
      </c>
      <c r="F133" s="34">
        <v>0</v>
      </c>
      <c r="G133" s="9">
        <v>0</v>
      </c>
      <c r="H133" s="55">
        <v>0</v>
      </c>
      <c r="I133" s="40">
        <f>IF((E133*0.9-F133-H133)&gt;0,(E133*0.9-F133-H133),0)</f>
        <v>0.56700000000000006</v>
      </c>
      <c r="J133" s="3" t="s">
        <v>498</v>
      </c>
    </row>
    <row r="134" spans="1:10" ht="18" customHeight="1" x14ac:dyDescent="0.25">
      <c r="A134" s="77">
        <v>3</v>
      </c>
      <c r="B134" s="77" t="s">
        <v>268</v>
      </c>
      <c r="C134" s="87" t="s">
        <v>269</v>
      </c>
      <c r="D134" s="77" t="s">
        <v>264</v>
      </c>
      <c r="E134" s="8">
        <v>16</v>
      </c>
      <c r="F134" s="37">
        <v>8.7200000000000006</v>
      </c>
      <c r="G134" s="90">
        <v>1.391</v>
      </c>
      <c r="H134" s="83">
        <v>6.1280000000000001</v>
      </c>
      <c r="I134" s="40">
        <f>IF((E134*0.9-F134-H134)&gt;0,(E134*0.9-F134-H134),0)</f>
        <v>0</v>
      </c>
      <c r="J134" s="68" t="s">
        <v>527</v>
      </c>
    </row>
    <row r="135" spans="1:10" ht="18" customHeight="1" x14ac:dyDescent="0.25">
      <c r="A135" s="86"/>
      <c r="B135" s="86"/>
      <c r="C135" s="88"/>
      <c r="D135" s="86"/>
      <c r="E135" s="8">
        <v>10</v>
      </c>
      <c r="F135" s="37">
        <v>5.33</v>
      </c>
      <c r="G135" s="91"/>
      <c r="H135" s="84"/>
      <c r="I135" s="40">
        <f t="shared" ref="I135:I138" si="13">IF((E135*0.9-F135-H135)&gt;0,(E135*0.9-F135-H135),0)</f>
        <v>3.67</v>
      </c>
      <c r="J135" s="69"/>
    </row>
    <row r="136" spans="1:10" ht="18" customHeight="1" x14ac:dyDescent="0.25">
      <c r="A136" s="78"/>
      <c r="B136" s="78"/>
      <c r="C136" s="89"/>
      <c r="D136" s="78"/>
      <c r="E136" s="8">
        <v>16</v>
      </c>
      <c r="F136" s="37">
        <v>7.29</v>
      </c>
      <c r="G136" s="92"/>
      <c r="H136" s="85"/>
      <c r="I136" s="40">
        <f t="shared" si="13"/>
        <v>7.11</v>
      </c>
      <c r="J136" s="70"/>
    </row>
    <row r="137" spans="1:10" ht="32.25" customHeight="1" x14ac:dyDescent="0.25">
      <c r="A137" s="4">
        <v>4</v>
      </c>
      <c r="B137" s="4" t="s">
        <v>270</v>
      </c>
      <c r="C137" s="7" t="s">
        <v>271</v>
      </c>
      <c r="D137" s="4" t="s">
        <v>82</v>
      </c>
      <c r="E137" s="21">
        <v>1.6</v>
      </c>
      <c r="F137" s="34">
        <v>0.73</v>
      </c>
      <c r="G137" s="9">
        <v>0</v>
      </c>
      <c r="H137" s="55">
        <v>0</v>
      </c>
      <c r="I137" s="40">
        <f t="shared" si="13"/>
        <v>0.71000000000000019</v>
      </c>
      <c r="J137" s="3" t="s">
        <v>498</v>
      </c>
    </row>
    <row r="138" spans="1:10" ht="32.25" customHeight="1" x14ac:dyDescent="0.25">
      <c r="A138" s="4">
        <v>5</v>
      </c>
      <c r="B138" s="4" t="s">
        <v>272</v>
      </c>
      <c r="C138" s="7" t="s">
        <v>273</v>
      </c>
      <c r="D138" s="4" t="s">
        <v>82</v>
      </c>
      <c r="E138" s="21">
        <v>2.5</v>
      </c>
      <c r="F138" s="34">
        <v>0.56999999999999995</v>
      </c>
      <c r="G138" s="9">
        <v>0.24399999999999999</v>
      </c>
      <c r="H138" s="55">
        <v>0.35199999999999998</v>
      </c>
      <c r="I138" s="40">
        <f t="shared" si="13"/>
        <v>1.3280000000000003</v>
      </c>
      <c r="J138" s="40" t="s">
        <v>278</v>
      </c>
    </row>
    <row r="139" spans="1:10" ht="44.25" customHeight="1" x14ac:dyDescent="0.25">
      <c r="A139" s="4">
        <v>6</v>
      </c>
      <c r="B139" s="4" t="s">
        <v>274</v>
      </c>
      <c r="C139" s="7" t="s">
        <v>275</v>
      </c>
      <c r="D139" s="4" t="s">
        <v>264</v>
      </c>
      <c r="E139" s="21">
        <v>16</v>
      </c>
      <c r="F139" s="34">
        <v>12.14</v>
      </c>
      <c r="G139" s="9">
        <v>0.81399999999999995</v>
      </c>
      <c r="H139" s="55">
        <v>4.79</v>
      </c>
      <c r="I139" s="40">
        <f>IF((E139*0.9-F139-H139)&gt;0,(E139*0.9-F139-H139),0)</f>
        <v>0</v>
      </c>
      <c r="J139" s="65" t="s">
        <v>528</v>
      </c>
    </row>
    <row r="140" spans="1:10" ht="32.25" customHeight="1" x14ac:dyDescent="0.25">
      <c r="A140" s="4">
        <v>7</v>
      </c>
      <c r="B140" s="4" t="s">
        <v>276</v>
      </c>
      <c r="C140" s="7" t="s">
        <v>277</v>
      </c>
      <c r="D140" s="4" t="s">
        <v>82</v>
      </c>
      <c r="E140" s="21">
        <v>4</v>
      </c>
      <c r="F140" s="34">
        <v>3.65</v>
      </c>
      <c r="G140" s="9">
        <v>0.98</v>
      </c>
      <c r="H140" s="55">
        <v>1.0469999999999999</v>
      </c>
      <c r="I140" s="40">
        <f t="shared" ref="I140:I145" si="14">IF((E140*0.9-F140-H140)&gt;0,(E140*0.9-F140-H140),0)</f>
        <v>0</v>
      </c>
      <c r="J140" s="40" t="s">
        <v>278</v>
      </c>
    </row>
    <row r="141" spans="1:10" ht="32.25" customHeight="1" x14ac:dyDescent="0.25">
      <c r="A141" s="4">
        <v>8</v>
      </c>
      <c r="B141" s="4" t="s">
        <v>279</v>
      </c>
      <c r="C141" s="7" t="s">
        <v>280</v>
      </c>
      <c r="D141" s="4" t="s">
        <v>264</v>
      </c>
      <c r="E141" s="21">
        <v>10</v>
      </c>
      <c r="F141" s="34">
        <v>8.34</v>
      </c>
      <c r="G141" s="9">
        <v>0.89500000000000002</v>
      </c>
      <c r="H141" s="55">
        <v>3.952</v>
      </c>
      <c r="I141" s="40">
        <f t="shared" si="14"/>
        <v>0</v>
      </c>
      <c r="J141" s="3" t="s">
        <v>529</v>
      </c>
    </row>
    <row r="142" spans="1:10" ht="32.25" customHeight="1" x14ac:dyDescent="0.25">
      <c r="A142" s="4">
        <v>9</v>
      </c>
      <c r="B142" s="4" t="s">
        <v>281</v>
      </c>
      <c r="C142" s="7" t="s">
        <v>282</v>
      </c>
      <c r="D142" s="4" t="s">
        <v>82</v>
      </c>
      <c r="E142" s="21">
        <v>2.5</v>
      </c>
      <c r="F142" s="34">
        <v>0</v>
      </c>
      <c r="G142" s="9">
        <v>0</v>
      </c>
      <c r="H142" s="55">
        <v>0</v>
      </c>
      <c r="I142" s="40">
        <f t="shared" si="14"/>
        <v>2.25</v>
      </c>
      <c r="J142" s="40"/>
    </row>
    <row r="143" spans="1:10" ht="32.25" customHeight="1" x14ac:dyDescent="0.25">
      <c r="A143" s="4">
        <v>10</v>
      </c>
      <c r="B143" s="4" t="s">
        <v>283</v>
      </c>
      <c r="C143" s="7" t="s">
        <v>284</v>
      </c>
      <c r="D143" s="4" t="s">
        <v>82</v>
      </c>
      <c r="E143" s="21">
        <v>4</v>
      </c>
      <c r="F143" s="34">
        <v>7.0000000000000007E-2</v>
      </c>
      <c r="G143" s="9">
        <v>0.02</v>
      </c>
      <c r="H143" s="55">
        <v>2.7429999999999999</v>
      </c>
      <c r="I143" s="40">
        <f t="shared" si="14"/>
        <v>0.78700000000000037</v>
      </c>
      <c r="J143" s="40" t="s">
        <v>504</v>
      </c>
    </row>
    <row r="144" spans="1:10" ht="32.25" customHeight="1" x14ac:dyDescent="0.25">
      <c r="A144" s="4">
        <v>11</v>
      </c>
      <c r="B144" s="4" t="s">
        <v>285</v>
      </c>
      <c r="C144" s="7" t="s">
        <v>489</v>
      </c>
      <c r="D144" s="4" t="s">
        <v>82</v>
      </c>
      <c r="E144" s="21">
        <v>6.3</v>
      </c>
      <c r="F144" s="34">
        <v>0.52</v>
      </c>
      <c r="G144" s="9">
        <v>8.8900000000000007E-2</v>
      </c>
      <c r="H144" s="55">
        <v>0</v>
      </c>
      <c r="I144" s="40">
        <f t="shared" si="14"/>
        <v>5.15</v>
      </c>
      <c r="J144" s="40" t="s">
        <v>504</v>
      </c>
    </row>
    <row r="145" spans="1:10" ht="32.25" customHeight="1" x14ac:dyDescent="0.25">
      <c r="A145" s="4">
        <v>12</v>
      </c>
      <c r="B145" s="4" t="s">
        <v>286</v>
      </c>
      <c r="C145" s="7" t="s">
        <v>287</v>
      </c>
      <c r="D145" s="4" t="s">
        <v>267</v>
      </c>
      <c r="E145" s="29">
        <v>0.16</v>
      </c>
      <c r="F145" s="34">
        <v>0</v>
      </c>
      <c r="G145" s="9">
        <v>0</v>
      </c>
      <c r="H145" s="55">
        <v>2.4E-2</v>
      </c>
      <c r="I145" s="40">
        <f t="shared" si="14"/>
        <v>0.12000000000000002</v>
      </c>
      <c r="J145" s="3" t="s">
        <v>500</v>
      </c>
    </row>
    <row r="146" spans="1:10" ht="32.25" customHeight="1" x14ac:dyDescent="0.25">
      <c r="A146" s="4">
        <v>13</v>
      </c>
      <c r="B146" s="4" t="s">
        <v>288</v>
      </c>
      <c r="C146" s="7" t="s">
        <v>289</v>
      </c>
      <c r="D146" s="4" t="s">
        <v>82</v>
      </c>
      <c r="E146" s="21">
        <v>10</v>
      </c>
      <c r="F146" s="34">
        <v>14.59</v>
      </c>
      <c r="G146" s="9">
        <v>1.5660000000000001</v>
      </c>
      <c r="H146" s="55">
        <v>6.8819999999999997</v>
      </c>
      <c r="I146" s="40">
        <f>IF((E146*0.9-F146-H146)&gt;0,(E146*0.9-F146-H146),0)</f>
        <v>0</v>
      </c>
      <c r="J146" s="51" t="s">
        <v>530</v>
      </c>
    </row>
    <row r="147" spans="1:10" ht="32.25" customHeight="1" x14ac:dyDescent="0.25">
      <c r="A147" s="4">
        <v>14</v>
      </c>
      <c r="B147" s="4" t="s">
        <v>290</v>
      </c>
      <c r="C147" s="7" t="s">
        <v>291</v>
      </c>
      <c r="D147" s="4" t="s">
        <v>264</v>
      </c>
      <c r="E147" s="21">
        <v>15</v>
      </c>
      <c r="F147" s="34">
        <v>18.97</v>
      </c>
      <c r="G147" s="9">
        <v>1.27</v>
      </c>
      <c r="H147" s="55">
        <v>8.1549999999999994</v>
      </c>
      <c r="I147" s="40">
        <f t="shared" ref="I147:I150" si="15">IF((E147*0.9-F147-H147)&gt;0,(E147*0.9-F147-H147),0)</f>
        <v>0</v>
      </c>
      <c r="J147" s="51" t="s">
        <v>531</v>
      </c>
    </row>
    <row r="148" spans="1:10" ht="41.25" customHeight="1" x14ac:dyDescent="0.25">
      <c r="A148" s="4">
        <v>15</v>
      </c>
      <c r="B148" s="4" t="s">
        <v>292</v>
      </c>
      <c r="C148" s="7" t="s">
        <v>293</v>
      </c>
      <c r="D148" s="4" t="s">
        <v>264</v>
      </c>
      <c r="E148" s="21">
        <v>16</v>
      </c>
      <c r="F148" s="34">
        <v>18.46</v>
      </c>
      <c r="G148" s="9">
        <v>1.238</v>
      </c>
      <c r="H148" s="55">
        <v>6.5759999999999996</v>
      </c>
      <c r="I148" s="40">
        <f t="shared" si="15"/>
        <v>0</v>
      </c>
      <c r="J148" s="51" t="s">
        <v>532</v>
      </c>
    </row>
    <row r="149" spans="1:10" ht="32.25" customHeight="1" x14ac:dyDescent="0.25">
      <c r="A149" s="4">
        <v>16</v>
      </c>
      <c r="B149" s="4" t="s">
        <v>294</v>
      </c>
      <c r="C149" s="7" t="s">
        <v>295</v>
      </c>
      <c r="D149" s="4" t="s">
        <v>264</v>
      </c>
      <c r="E149" s="21">
        <v>4</v>
      </c>
      <c r="F149" s="34">
        <v>0</v>
      </c>
      <c r="G149" s="9">
        <v>0</v>
      </c>
      <c r="H149" s="55">
        <v>0.875</v>
      </c>
      <c r="I149" s="40">
        <f t="shared" si="15"/>
        <v>2.7250000000000001</v>
      </c>
      <c r="J149" s="40" t="s">
        <v>120</v>
      </c>
    </row>
    <row r="150" spans="1:10" ht="32.25" customHeight="1" x14ac:dyDescent="0.25">
      <c r="A150" s="4">
        <v>17</v>
      </c>
      <c r="B150" s="4" t="s">
        <v>296</v>
      </c>
      <c r="C150" s="7" t="s">
        <v>297</v>
      </c>
      <c r="D150" s="4" t="s">
        <v>264</v>
      </c>
      <c r="E150" s="21">
        <v>5.6</v>
      </c>
      <c r="F150" s="34">
        <v>2.4</v>
      </c>
      <c r="G150" s="9">
        <v>0.4607</v>
      </c>
      <c r="H150" s="55">
        <v>2.2749999999999999</v>
      </c>
      <c r="I150" s="40">
        <f t="shared" si="15"/>
        <v>0.36500000000000021</v>
      </c>
      <c r="J150" s="40"/>
    </row>
    <row r="151" spans="1:10" ht="32.25" customHeight="1" x14ac:dyDescent="0.25">
      <c r="A151" s="4">
        <v>18</v>
      </c>
      <c r="B151" s="4" t="s">
        <v>298</v>
      </c>
      <c r="C151" s="7" t="s">
        <v>299</v>
      </c>
      <c r="D151" s="4" t="s">
        <v>264</v>
      </c>
      <c r="E151" s="21">
        <v>6.3</v>
      </c>
      <c r="F151" s="34">
        <v>0.06</v>
      </c>
      <c r="G151" s="9">
        <v>9.4999999999999998E-3</v>
      </c>
      <c r="H151" s="55">
        <v>0.154</v>
      </c>
      <c r="I151" s="40">
        <f>IF((E151*0.9-F151-H151)&gt;0,(E151*0.9-F151-H151),0)</f>
        <v>5.4560000000000004</v>
      </c>
      <c r="J151" s="40" t="s">
        <v>120</v>
      </c>
    </row>
    <row r="152" spans="1:10" ht="32.25" customHeight="1" x14ac:dyDescent="0.25">
      <c r="A152" s="4">
        <v>19</v>
      </c>
      <c r="B152" s="4" t="s">
        <v>300</v>
      </c>
      <c r="C152" s="7" t="s">
        <v>301</v>
      </c>
      <c r="D152" s="4" t="s">
        <v>82</v>
      </c>
      <c r="E152" s="21">
        <v>10</v>
      </c>
      <c r="F152" s="34">
        <v>5.8</v>
      </c>
      <c r="G152" s="9">
        <v>0.622</v>
      </c>
      <c r="H152" s="55">
        <v>3.698</v>
      </c>
      <c r="I152" s="40">
        <f t="shared" ref="I152:I158" si="16">IF((E152*0.9-F152-H152)&gt;0,(E152*0.9-F152-H152),0)</f>
        <v>0</v>
      </c>
      <c r="J152" s="40"/>
    </row>
    <row r="153" spans="1:10" ht="32.25" customHeight="1" x14ac:dyDescent="0.25">
      <c r="A153" s="4">
        <v>20</v>
      </c>
      <c r="B153" s="4" t="s">
        <v>302</v>
      </c>
      <c r="C153" s="7" t="s">
        <v>303</v>
      </c>
      <c r="D153" s="4" t="s">
        <v>264</v>
      </c>
      <c r="E153" s="21">
        <v>10</v>
      </c>
      <c r="F153" s="34">
        <v>0.03</v>
      </c>
      <c r="G153" s="9">
        <v>3.0000000000000001E-3</v>
      </c>
      <c r="H153" s="55">
        <v>0.2</v>
      </c>
      <c r="I153" s="40">
        <f t="shared" si="16"/>
        <v>8.7700000000000014</v>
      </c>
      <c r="J153" s="40" t="s">
        <v>120</v>
      </c>
    </row>
    <row r="154" spans="1:10" ht="32.25" customHeight="1" x14ac:dyDescent="0.25">
      <c r="A154" s="4">
        <v>21</v>
      </c>
      <c r="B154" s="4" t="s">
        <v>304</v>
      </c>
      <c r="C154" s="7" t="s">
        <v>305</v>
      </c>
      <c r="D154" s="4" t="s">
        <v>264</v>
      </c>
      <c r="E154" s="21">
        <v>6.3</v>
      </c>
      <c r="F154" s="34">
        <v>0.03</v>
      </c>
      <c r="G154" s="9">
        <v>4.8700000000000002E-3</v>
      </c>
      <c r="H154" s="55">
        <v>0</v>
      </c>
      <c r="I154" s="40">
        <f t="shared" si="16"/>
        <v>5.64</v>
      </c>
      <c r="J154" s="40" t="s">
        <v>120</v>
      </c>
    </row>
    <row r="155" spans="1:10" ht="32.25" customHeight="1" x14ac:dyDescent="0.25">
      <c r="A155" s="4">
        <v>22</v>
      </c>
      <c r="B155" s="4" t="s">
        <v>306</v>
      </c>
      <c r="C155" s="7" t="s">
        <v>307</v>
      </c>
      <c r="D155" s="4" t="s">
        <v>264</v>
      </c>
      <c r="E155" s="21">
        <v>10</v>
      </c>
      <c r="F155" s="34">
        <v>1.46</v>
      </c>
      <c r="G155" s="9">
        <v>0.156</v>
      </c>
      <c r="H155" s="55">
        <v>4.0759999999999996</v>
      </c>
      <c r="I155" s="40">
        <f t="shared" si="16"/>
        <v>3.4640000000000004</v>
      </c>
      <c r="J155" s="3" t="s">
        <v>498</v>
      </c>
    </row>
    <row r="156" spans="1:10" ht="32.25" customHeight="1" x14ac:dyDescent="0.25">
      <c r="A156" s="4">
        <v>23</v>
      </c>
      <c r="B156" s="4" t="s">
        <v>308</v>
      </c>
      <c r="C156" s="7" t="s">
        <v>309</v>
      </c>
      <c r="D156" s="4" t="s">
        <v>264</v>
      </c>
      <c r="E156" s="21">
        <v>6.3</v>
      </c>
      <c r="F156" s="34">
        <v>0.01</v>
      </c>
      <c r="G156" s="9">
        <v>1.6000000000000001E-3</v>
      </c>
      <c r="H156" s="55">
        <v>0</v>
      </c>
      <c r="I156" s="40">
        <f t="shared" si="16"/>
        <v>5.66</v>
      </c>
      <c r="J156" s="40" t="s">
        <v>120</v>
      </c>
    </row>
    <row r="157" spans="1:10" ht="32.25" customHeight="1" x14ac:dyDescent="0.25">
      <c r="A157" s="4">
        <v>24</v>
      </c>
      <c r="B157" s="4" t="s">
        <v>310</v>
      </c>
      <c r="C157" s="7" t="s">
        <v>311</v>
      </c>
      <c r="D157" s="4" t="s">
        <v>264</v>
      </c>
      <c r="E157" s="21">
        <v>6.3</v>
      </c>
      <c r="F157" s="34">
        <v>0.73</v>
      </c>
      <c r="G157" s="9">
        <v>0.12379999999999999</v>
      </c>
      <c r="H157" s="55">
        <v>0</v>
      </c>
      <c r="I157" s="40">
        <f t="shared" si="16"/>
        <v>4.9399999999999995</v>
      </c>
      <c r="J157" s="40" t="s">
        <v>120</v>
      </c>
    </row>
    <row r="158" spans="1:10" ht="32.25" customHeight="1" x14ac:dyDescent="0.25">
      <c r="A158" s="4">
        <v>25</v>
      </c>
      <c r="B158" s="4" t="s">
        <v>312</v>
      </c>
      <c r="C158" s="7" t="s">
        <v>313</v>
      </c>
      <c r="D158" s="4" t="s">
        <v>82</v>
      </c>
      <c r="E158" s="67">
        <v>4</v>
      </c>
      <c r="F158" s="34">
        <v>1.97</v>
      </c>
      <c r="G158" s="9">
        <v>0.53</v>
      </c>
      <c r="H158" s="55">
        <v>0.255</v>
      </c>
      <c r="I158" s="40">
        <f t="shared" si="16"/>
        <v>1.375</v>
      </c>
      <c r="J158" s="40" t="s">
        <v>66</v>
      </c>
    </row>
    <row r="159" spans="1:10" ht="32.25" customHeight="1" x14ac:dyDescent="0.25">
      <c r="A159" s="4">
        <v>26</v>
      </c>
      <c r="B159" s="4" t="s">
        <v>314</v>
      </c>
      <c r="C159" s="7" t="s">
        <v>315</v>
      </c>
      <c r="D159" s="4" t="s">
        <v>264</v>
      </c>
      <c r="E159" s="21">
        <v>6.3</v>
      </c>
      <c r="F159" s="34">
        <v>0.03</v>
      </c>
      <c r="G159" s="9">
        <v>4.7999999999999996E-3</v>
      </c>
      <c r="H159" s="55">
        <v>0</v>
      </c>
      <c r="I159" s="40">
        <f>IF((E159*0.9-F159-H159)&gt;0,(E159*0.9-F159-H159),0)</f>
        <v>5.64</v>
      </c>
      <c r="J159" s="40" t="s">
        <v>120</v>
      </c>
    </row>
    <row r="160" spans="1:10" ht="32.25" customHeight="1" x14ac:dyDescent="0.25">
      <c r="A160" s="4">
        <v>27</v>
      </c>
      <c r="B160" s="4" t="s">
        <v>316</v>
      </c>
      <c r="C160" s="7" t="s">
        <v>317</v>
      </c>
      <c r="D160" s="4" t="s">
        <v>82</v>
      </c>
      <c r="E160" s="21">
        <v>1.6</v>
      </c>
      <c r="F160" s="34">
        <v>0.68</v>
      </c>
      <c r="G160" s="9">
        <v>0.45600000000000002</v>
      </c>
      <c r="H160" s="55">
        <v>1.1599999999999999</v>
      </c>
      <c r="I160" s="40">
        <f t="shared" ref="I160:I162" si="17">IF((E160*0.9-F160-H160)&gt;0,(E160*0.9-F160-H160),0)</f>
        <v>0</v>
      </c>
      <c r="J160" s="40" t="s">
        <v>66</v>
      </c>
    </row>
    <row r="161" spans="1:10" ht="32.25" customHeight="1" x14ac:dyDescent="0.25">
      <c r="A161" s="4">
        <v>28</v>
      </c>
      <c r="B161" s="4" t="s">
        <v>318</v>
      </c>
      <c r="C161" s="7" t="s">
        <v>305</v>
      </c>
      <c r="D161" s="4" t="s">
        <v>264</v>
      </c>
      <c r="E161" s="21">
        <v>4</v>
      </c>
      <c r="F161" s="34">
        <v>0.73</v>
      </c>
      <c r="G161" s="9">
        <v>0.19500000000000001</v>
      </c>
      <c r="H161" s="55">
        <v>0</v>
      </c>
      <c r="I161" s="40">
        <f t="shared" si="17"/>
        <v>2.87</v>
      </c>
      <c r="J161" s="40" t="s">
        <v>120</v>
      </c>
    </row>
    <row r="162" spans="1:10" ht="32.25" customHeight="1" x14ac:dyDescent="0.25">
      <c r="A162" s="4">
        <v>29</v>
      </c>
      <c r="B162" s="4" t="s">
        <v>319</v>
      </c>
      <c r="C162" s="7" t="s">
        <v>320</v>
      </c>
      <c r="D162" s="4" t="s">
        <v>82</v>
      </c>
      <c r="E162" s="21">
        <v>2.5</v>
      </c>
      <c r="F162" s="34">
        <v>0.72</v>
      </c>
      <c r="G162" s="9">
        <v>0.308</v>
      </c>
      <c r="H162" s="55">
        <v>0.68500000000000005</v>
      </c>
      <c r="I162" s="40">
        <f t="shared" si="17"/>
        <v>0.84499999999999997</v>
      </c>
      <c r="J162" s="65" t="s">
        <v>516</v>
      </c>
    </row>
    <row r="163" spans="1:10" ht="32.25" customHeight="1" x14ac:dyDescent="0.25">
      <c r="A163" s="4">
        <v>30</v>
      </c>
      <c r="B163" s="4" t="s">
        <v>321</v>
      </c>
      <c r="C163" s="7" t="s">
        <v>322</v>
      </c>
      <c r="D163" s="4" t="s">
        <v>82</v>
      </c>
      <c r="E163" s="21">
        <v>1</v>
      </c>
      <c r="F163" s="34">
        <v>0.1</v>
      </c>
      <c r="G163" s="9">
        <v>0.11</v>
      </c>
      <c r="H163" s="55">
        <v>0.02</v>
      </c>
      <c r="I163" s="40">
        <f>IF((E163*0.9-F163-H163)&gt;0,(E163*0.9-F163-H163),0)</f>
        <v>0.78</v>
      </c>
      <c r="J163" s="40" t="s">
        <v>120</v>
      </c>
    </row>
    <row r="164" spans="1:10" ht="32.25" customHeight="1" x14ac:dyDescent="0.25">
      <c r="A164" s="4">
        <v>31</v>
      </c>
      <c r="B164" s="4" t="s">
        <v>323</v>
      </c>
      <c r="C164" s="7" t="s">
        <v>324</v>
      </c>
      <c r="D164" s="4" t="s">
        <v>82</v>
      </c>
      <c r="E164" s="21">
        <v>4</v>
      </c>
      <c r="F164" s="34">
        <v>2.56</v>
      </c>
      <c r="G164" s="9">
        <v>0.68799999999999994</v>
      </c>
      <c r="H164" s="55">
        <v>0.59399999999999997</v>
      </c>
      <c r="I164" s="40">
        <f t="shared" ref="I164:I168" si="18">IF((E164*0.9-F164-H164)&gt;0,(E164*0.9-F164-H164),0)</f>
        <v>0.44600000000000006</v>
      </c>
      <c r="J164" s="40" t="s">
        <v>66</v>
      </c>
    </row>
    <row r="165" spans="1:10" ht="32.25" customHeight="1" x14ac:dyDescent="0.25">
      <c r="A165" s="4">
        <v>32</v>
      </c>
      <c r="B165" s="4" t="s">
        <v>325</v>
      </c>
      <c r="C165" s="7" t="s">
        <v>326</v>
      </c>
      <c r="D165" s="4" t="s">
        <v>82</v>
      </c>
      <c r="E165" s="21">
        <v>4</v>
      </c>
      <c r="F165" s="34">
        <v>6.83</v>
      </c>
      <c r="G165" s="9">
        <v>1.83</v>
      </c>
      <c r="H165" s="55">
        <v>3.1379999999999999</v>
      </c>
      <c r="I165" s="40">
        <f t="shared" si="18"/>
        <v>0</v>
      </c>
      <c r="J165" s="51" t="s">
        <v>533</v>
      </c>
    </row>
    <row r="166" spans="1:10" ht="41.25" customHeight="1" x14ac:dyDescent="0.25">
      <c r="A166" s="4">
        <v>33</v>
      </c>
      <c r="B166" s="4" t="s">
        <v>327</v>
      </c>
      <c r="C166" s="7" t="s">
        <v>328</v>
      </c>
      <c r="D166" s="4" t="s">
        <v>82</v>
      </c>
      <c r="E166" s="21">
        <v>6.3</v>
      </c>
      <c r="F166" s="34">
        <v>4.5599999999999996</v>
      </c>
      <c r="G166" s="9">
        <v>0.77780000000000005</v>
      </c>
      <c r="H166" s="55">
        <v>4.8659999999999997</v>
      </c>
      <c r="I166" s="40">
        <f t="shared" si="18"/>
        <v>0</v>
      </c>
      <c r="J166" s="65" t="s">
        <v>534</v>
      </c>
    </row>
    <row r="167" spans="1:10" ht="32.25" customHeight="1" x14ac:dyDescent="0.25">
      <c r="A167" s="4">
        <v>34</v>
      </c>
      <c r="B167" s="4" t="s">
        <v>329</v>
      </c>
      <c r="C167" s="7" t="s">
        <v>330</v>
      </c>
      <c r="D167" s="4" t="s">
        <v>82</v>
      </c>
      <c r="E167" s="21">
        <v>6.3</v>
      </c>
      <c r="F167" s="34">
        <v>3.19</v>
      </c>
      <c r="G167" s="9">
        <v>0.54400000000000004</v>
      </c>
      <c r="H167" s="55">
        <v>7.1429999999999998</v>
      </c>
      <c r="I167" s="40">
        <f t="shared" si="18"/>
        <v>0</v>
      </c>
      <c r="J167" s="65" t="s">
        <v>535</v>
      </c>
    </row>
    <row r="168" spans="1:10" ht="53.25" customHeight="1" x14ac:dyDescent="0.25">
      <c r="A168" s="4">
        <v>35</v>
      </c>
      <c r="B168" s="4" t="s">
        <v>331</v>
      </c>
      <c r="C168" s="7" t="s">
        <v>332</v>
      </c>
      <c r="D168" s="4" t="s">
        <v>82</v>
      </c>
      <c r="E168" s="21">
        <v>6.3</v>
      </c>
      <c r="F168" s="34">
        <v>8.17</v>
      </c>
      <c r="G168" s="9">
        <v>1.39</v>
      </c>
      <c r="H168" s="55">
        <v>1.7130000000000001</v>
      </c>
      <c r="I168" s="40">
        <f t="shared" si="18"/>
        <v>0</v>
      </c>
      <c r="J168" s="65" t="s">
        <v>536</v>
      </c>
    </row>
    <row r="169" spans="1:10" ht="32.25" customHeight="1" x14ac:dyDescent="0.25">
      <c r="A169" s="4">
        <v>36</v>
      </c>
      <c r="B169" s="4" t="s">
        <v>333</v>
      </c>
      <c r="C169" s="7" t="s">
        <v>334</v>
      </c>
      <c r="D169" s="4" t="s">
        <v>82</v>
      </c>
      <c r="E169" s="21">
        <v>10</v>
      </c>
      <c r="F169" s="34">
        <v>6.6</v>
      </c>
      <c r="G169" s="9">
        <v>0.71</v>
      </c>
      <c r="H169" s="55">
        <v>2.2959999999999998</v>
      </c>
      <c r="I169" s="40">
        <f>IF((E169*0.9-F169-H169)&gt;0,(E169*0.9-F169-H169),0)</f>
        <v>0.10400000000000054</v>
      </c>
      <c r="J169" s="51" t="s">
        <v>17</v>
      </c>
    </row>
    <row r="170" spans="1:10" ht="32.25" customHeight="1" x14ac:dyDescent="0.25">
      <c r="A170" s="4">
        <v>37</v>
      </c>
      <c r="B170" s="4" t="s">
        <v>335</v>
      </c>
      <c r="C170" s="7" t="s">
        <v>336</v>
      </c>
      <c r="D170" s="4" t="s">
        <v>82</v>
      </c>
      <c r="E170" s="21">
        <v>1.6</v>
      </c>
      <c r="F170" s="34">
        <v>0.17</v>
      </c>
      <c r="G170" s="9">
        <v>0.113</v>
      </c>
      <c r="H170" s="55">
        <v>0.69</v>
      </c>
      <c r="I170" s="40">
        <f t="shared" ref="I170:I172" si="19">IF((E170*0.9-F170-H170)&gt;0,(E170*0.9-F170-H170),0)</f>
        <v>0.58000000000000029</v>
      </c>
      <c r="J170" s="40" t="s">
        <v>66</v>
      </c>
    </row>
    <row r="171" spans="1:10" ht="32.25" customHeight="1" x14ac:dyDescent="0.25">
      <c r="A171" s="19">
        <v>38</v>
      </c>
      <c r="B171" s="19" t="s">
        <v>337</v>
      </c>
      <c r="C171" s="22" t="s">
        <v>338</v>
      </c>
      <c r="D171" s="19" t="s">
        <v>82</v>
      </c>
      <c r="E171" s="27">
        <v>4</v>
      </c>
      <c r="F171" s="34">
        <v>3.67</v>
      </c>
      <c r="G171" s="9">
        <v>0.98499999999999999</v>
      </c>
      <c r="H171" s="55">
        <v>2.1760000000000002</v>
      </c>
      <c r="I171" s="40">
        <f t="shared" si="19"/>
        <v>0</v>
      </c>
      <c r="J171" s="65" t="s">
        <v>535</v>
      </c>
    </row>
    <row r="172" spans="1:10" ht="45" customHeight="1" x14ac:dyDescent="0.25">
      <c r="A172" s="4">
        <v>39</v>
      </c>
      <c r="B172" s="4" t="s">
        <v>339</v>
      </c>
      <c r="C172" s="7" t="s">
        <v>340</v>
      </c>
      <c r="D172" s="4" t="s">
        <v>82</v>
      </c>
      <c r="E172" s="21">
        <v>6.3</v>
      </c>
      <c r="F172" s="34">
        <v>7.12</v>
      </c>
      <c r="G172" s="9">
        <v>1.2130000000000001</v>
      </c>
      <c r="H172" s="55">
        <v>4.4409999999999998</v>
      </c>
      <c r="I172" s="40">
        <f t="shared" si="19"/>
        <v>0</v>
      </c>
      <c r="J172" s="51" t="s">
        <v>537</v>
      </c>
    </row>
    <row r="173" spans="1:10" ht="54.75" customHeight="1" x14ac:dyDescent="0.25">
      <c r="A173" s="4">
        <v>40</v>
      </c>
      <c r="B173" s="4" t="s">
        <v>341</v>
      </c>
      <c r="C173" s="7" t="s">
        <v>342</v>
      </c>
      <c r="D173" s="4" t="s">
        <v>82</v>
      </c>
      <c r="E173" s="21">
        <v>6.3</v>
      </c>
      <c r="F173" s="34">
        <v>7.76</v>
      </c>
      <c r="G173" s="9">
        <v>1.3220000000000001</v>
      </c>
      <c r="H173" s="55">
        <v>8.2739999999999991</v>
      </c>
      <c r="I173" s="40">
        <f>IF((E173*0.9-F173-H173)&gt;0,(E173*0.9-F173-H173),0)</f>
        <v>0</v>
      </c>
      <c r="J173" s="51" t="s">
        <v>538</v>
      </c>
    </row>
    <row r="174" spans="1:10" ht="32.25" customHeight="1" x14ac:dyDescent="0.25">
      <c r="A174" s="4">
        <v>41</v>
      </c>
      <c r="B174" s="4" t="s">
        <v>343</v>
      </c>
      <c r="C174" s="7" t="s">
        <v>344</v>
      </c>
      <c r="D174" s="4" t="s">
        <v>82</v>
      </c>
      <c r="E174" s="21">
        <v>6.3</v>
      </c>
      <c r="F174" s="34">
        <v>6.02</v>
      </c>
      <c r="G174" s="9">
        <v>1.0249999999999999</v>
      </c>
      <c r="H174" s="55">
        <v>2.4209999999999998</v>
      </c>
      <c r="I174" s="40">
        <f t="shared" ref="I174:I176" si="20">IF((E174*0.9-F174-H174)&gt;0,(E174*0.9-F174-H174),0)</f>
        <v>0</v>
      </c>
      <c r="J174" s="65" t="s">
        <v>539</v>
      </c>
    </row>
    <row r="175" spans="1:10" ht="46.5" customHeight="1" x14ac:dyDescent="0.25">
      <c r="A175" s="4">
        <v>42</v>
      </c>
      <c r="B175" s="4" t="s">
        <v>345</v>
      </c>
      <c r="C175" s="7" t="s">
        <v>346</v>
      </c>
      <c r="D175" s="4" t="s">
        <v>82</v>
      </c>
      <c r="E175" s="21">
        <v>10</v>
      </c>
      <c r="F175" s="34">
        <v>7.86</v>
      </c>
      <c r="G175" s="9">
        <v>1.34</v>
      </c>
      <c r="H175" s="55">
        <v>9.6989999999999998</v>
      </c>
      <c r="I175" s="40">
        <f t="shared" si="20"/>
        <v>0</v>
      </c>
      <c r="J175" s="51" t="s">
        <v>540</v>
      </c>
    </row>
    <row r="176" spans="1:10" ht="32.25" customHeight="1" x14ac:dyDescent="0.25">
      <c r="A176" s="4">
        <v>43</v>
      </c>
      <c r="B176" s="4" t="s">
        <v>347</v>
      </c>
      <c r="C176" s="7" t="s">
        <v>348</v>
      </c>
      <c r="D176" s="4" t="s">
        <v>82</v>
      </c>
      <c r="E176" s="21">
        <v>4</v>
      </c>
      <c r="F176" s="34">
        <v>1.35</v>
      </c>
      <c r="G176" s="9">
        <v>0.36299999999999999</v>
      </c>
      <c r="H176" s="55">
        <v>1.2509999999999999</v>
      </c>
      <c r="I176" s="40">
        <f t="shared" si="20"/>
        <v>0.99900000000000011</v>
      </c>
      <c r="J176" s="40" t="s">
        <v>499</v>
      </c>
    </row>
    <row r="177" spans="1:11" ht="32.25" customHeight="1" x14ac:dyDescent="0.25">
      <c r="A177" s="4">
        <v>44</v>
      </c>
      <c r="B177" s="4" t="s">
        <v>349</v>
      </c>
      <c r="C177" s="7" t="s">
        <v>350</v>
      </c>
      <c r="D177" s="4" t="s">
        <v>82</v>
      </c>
      <c r="E177" s="21">
        <v>4</v>
      </c>
      <c r="F177" s="34">
        <v>2.0299999999999998</v>
      </c>
      <c r="G177" s="9">
        <v>0.54500000000000004</v>
      </c>
      <c r="H177" s="55">
        <v>0.36499999999999999</v>
      </c>
      <c r="I177" s="40">
        <f>IF((E177*0.9-F177-H177)&gt;0,(E177*0.9-F177-H177),0)</f>
        <v>1.2050000000000003</v>
      </c>
      <c r="J177" s="40" t="s">
        <v>499</v>
      </c>
    </row>
    <row r="178" spans="1:11" ht="32.25" customHeight="1" x14ac:dyDescent="0.25">
      <c r="A178" s="4">
        <v>45</v>
      </c>
      <c r="B178" s="4" t="s">
        <v>351</v>
      </c>
      <c r="C178" s="7" t="s">
        <v>352</v>
      </c>
      <c r="D178" s="4" t="s">
        <v>82</v>
      </c>
      <c r="E178" s="21">
        <v>2.5</v>
      </c>
      <c r="F178" s="34">
        <v>1.52</v>
      </c>
      <c r="G178" s="9">
        <v>0.64842105263157901</v>
      </c>
      <c r="H178" s="55">
        <v>0.78600000000000003</v>
      </c>
      <c r="I178" s="40">
        <f t="shared" ref="I178:I184" si="21">IF((E178*0.9-F178-H178)&gt;0,(E178*0.9-F178-H178),0)</f>
        <v>0</v>
      </c>
      <c r="J178" s="40" t="s">
        <v>499</v>
      </c>
    </row>
    <row r="179" spans="1:11" ht="32.25" customHeight="1" x14ac:dyDescent="0.25">
      <c r="A179" s="4">
        <v>46</v>
      </c>
      <c r="B179" s="4" t="s">
        <v>353</v>
      </c>
      <c r="C179" s="7" t="s">
        <v>354</v>
      </c>
      <c r="D179" s="4" t="s">
        <v>82</v>
      </c>
      <c r="E179" s="21">
        <v>6.3</v>
      </c>
      <c r="F179" s="34">
        <v>3.86</v>
      </c>
      <c r="G179" s="9">
        <v>0.65700000000000003</v>
      </c>
      <c r="H179" s="55">
        <v>1.911</v>
      </c>
      <c r="I179" s="40">
        <f t="shared" si="21"/>
        <v>0</v>
      </c>
      <c r="J179" s="40" t="s">
        <v>66</v>
      </c>
    </row>
    <row r="180" spans="1:11" s="31" customFormat="1" ht="32.25" customHeight="1" x14ac:dyDescent="0.25">
      <c r="A180" s="5">
        <v>47</v>
      </c>
      <c r="B180" s="5" t="s">
        <v>355</v>
      </c>
      <c r="C180" s="16" t="s">
        <v>356</v>
      </c>
      <c r="D180" s="5" t="s">
        <v>82</v>
      </c>
      <c r="E180" s="21">
        <v>10</v>
      </c>
      <c r="F180" s="36">
        <v>1.27</v>
      </c>
      <c r="G180" s="30">
        <v>0.13600000000000001</v>
      </c>
      <c r="H180" s="56">
        <v>0.23599999999999999</v>
      </c>
      <c r="I180" s="40">
        <f t="shared" si="21"/>
        <v>7.4940000000000007</v>
      </c>
      <c r="J180" s="40" t="s">
        <v>499</v>
      </c>
    </row>
    <row r="181" spans="1:11" ht="32.25" customHeight="1" x14ac:dyDescent="0.25">
      <c r="A181" s="19">
        <v>48</v>
      </c>
      <c r="B181" s="19" t="s">
        <v>357</v>
      </c>
      <c r="C181" s="22" t="s">
        <v>358</v>
      </c>
      <c r="D181" s="19" t="s">
        <v>82</v>
      </c>
      <c r="E181" s="27">
        <v>2.5</v>
      </c>
      <c r="F181" s="34">
        <v>0.67</v>
      </c>
      <c r="G181" s="9">
        <v>0.28799999999999998</v>
      </c>
      <c r="H181" s="55">
        <v>6.8000000000000005E-2</v>
      </c>
      <c r="I181" s="40">
        <f t="shared" si="21"/>
        <v>1.512</v>
      </c>
      <c r="J181" s="40" t="s">
        <v>499</v>
      </c>
    </row>
    <row r="182" spans="1:11" ht="32.25" customHeight="1" x14ac:dyDescent="0.25">
      <c r="A182" s="4">
        <v>49</v>
      </c>
      <c r="B182" s="2" t="s">
        <v>359</v>
      </c>
      <c r="C182" s="7" t="s">
        <v>360</v>
      </c>
      <c r="D182" s="4" t="s">
        <v>82</v>
      </c>
      <c r="E182" s="21">
        <v>4</v>
      </c>
      <c r="F182" s="34">
        <v>1.1000000000000001</v>
      </c>
      <c r="G182" s="9">
        <v>0.29499999999999998</v>
      </c>
      <c r="H182" s="55">
        <v>4.2999999999999997E-2</v>
      </c>
      <c r="I182" s="40">
        <f t="shared" si="21"/>
        <v>2.4569999999999999</v>
      </c>
      <c r="J182" s="40" t="s">
        <v>66</v>
      </c>
    </row>
    <row r="183" spans="1:11" ht="32.25" customHeight="1" x14ac:dyDescent="0.25">
      <c r="A183" s="4">
        <v>50</v>
      </c>
      <c r="B183" s="4" t="s">
        <v>361</v>
      </c>
      <c r="C183" s="7" t="s">
        <v>362</v>
      </c>
      <c r="D183" s="4" t="s">
        <v>267</v>
      </c>
      <c r="E183" s="29">
        <v>0.1</v>
      </c>
      <c r="F183" s="34">
        <v>0</v>
      </c>
      <c r="G183" s="9">
        <v>0</v>
      </c>
      <c r="H183" s="55">
        <v>3.0000000000000001E-3</v>
      </c>
      <c r="I183" s="40">
        <f t="shared" si="21"/>
        <v>8.7000000000000008E-2</v>
      </c>
      <c r="J183" s="65" t="s">
        <v>541</v>
      </c>
    </row>
    <row r="184" spans="1:11" ht="32.25" customHeight="1" x14ac:dyDescent="0.25">
      <c r="A184" s="4">
        <v>51</v>
      </c>
      <c r="B184" s="4" t="s">
        <v>363</v>
      </c>
      <c r="C184" s="7" t="s">
        <v>364</v>
      </c>
      <c r="D184" s="4" t="s">
        <v>264</v>
      </c>
      <c r="E184" s="21">
        <v>7.5</v>
      </c>
      <c r="F184" s="34">
        <v>0.36</v>
      </c>
      <c r="G184" s="9">
        <v>9.5000000000000001E-2</v>
      </c>
      <c r="H184" s="55">
        <v>1.6559999999999999</v>
      </c>
      <c r="I184" s="40">
        <f t="shared" si="21"/>
        <v>4.734</v>
      </c>
      <c r="J184" s="40"/>
    </row>
    <row r="185" spans="1:11" ht="32.25" customHeight="1" x14ac:dyDescent="0.25">
      <c r="A185" s="4">
        <v>52</v>
      </c>
      <c r="B185" s="4" t="s">
        <v>365</v>
      </c>
      <c r="C185" s="7" t="s">
        <v>366</v>
      </c>
      <c r="D185" s="4" t="s">
        <v>82</v>
      </c>
      <c r="E185" s="21">
        <v>2.5</v>
      </c>
      <c r="F185" s="34">
        <v>2.17</v>
      </c>
      <c r="G185" s="9">
        <v>0.93200000000000005</v>
      </c>
      <c r="H185" s="55">
        <v>4.2160000000000002</v>
      </c>
      <c r="I185" s="40">
        <f>IF((E185*0.9-F185-H185)&gt;0,(E185*0.9-F185-H185),0)</f>
        <v>0</v>
      </c>
      <c r="J185" s="40" t="s">
        <v>75</v>
      </c>
    </row>
    <row r="186" spans="1:11" ht="32.25" customHeight="1" x14ac:dyDescent="0.25">
      <c r="A186" s="4">
        <v>53</v>
      </c>
      <c r="B186" s="4" t="s">
        <v>367</v>
      </c>
      <c r="C186" s="7" t="s">
        <v>368</v>
      </c>
      <c r="D186" s="4" t="s">
        <v>82</v>
      </c>
      <c r="E186" s="21">
        <v>4</v>
      </c>
      <c r="F186" s="34">
        <v>1.05</v>
      </c>
      <c r="G186" s="9">
        <v>0.28249999999999997</v>
      </c>
      <c r="H186" s="55">
        <v>7.0000000000000001E-3</v>
      </c>
      <c r="I186" s="40">
        <f t="shared" ref="I186:I189" si="22">IF((E186*0.9-F186-H186)&gt;0,(E186*0.9-F186-H186),0)</f>
        <v>2.5429999999999997</v>
      </c>
      <c r="J186" s="65" t="s">
        <v>542</v>
      </c>
    </row>
    <row r="187" spans="1:11" ht="32.25" customHeight="1" x14ac:dyDescent="0.25">
      <c r="A187" s="4">
        <v>54</v>
      </c>
      <c r="B187" s="4" t="s">
        <v>369</v>
      </c>
      <c r="C187" s="7" t="s">
        <v>370</v>
      </c>
      <c r="D187" s="4" t="s">
        <v>267</v>
      </c>
      <c r="E187" s="29">
        <v>0.16</v>
      </c>
      <c r="F187" s="34">
        <v>0</v>
      </c>
      <c r="G187" s="9">
        <v>0</v>
      </c>
      <c r="H187" s="55">
        <v>0</v>
      </c>
      <c r="I187" s="40">
        <f t="shared" si="22"/>
        <v>0.14400000000000002</v>
      </c>
      <c r="J187" s="3" t="s">
        <v>498</v>
      </c>
    </row>
    <row r="188" spans="1:11" ht="32.25" customHeight="1" x14ac:dyDescent="0.25">
      <c r="A188" s="4">
        <v>55</v>
      </c>
      <c r="B188" s="4" t="s">
        <v>371</v>
      </c>
      <c r="C188" s="7" t="s">
        <v>372</v>
      </c>
      <c r="D188" s="4" t="s">
        <v>82</v>
      </c>
      <c r="E188" s="21">
        <v>6.3</v>
      </c>
      <c r="F188" s="34">
        <v>8.8699999999999992</v>
      </c>
      <c r="G188" s="9">
        <v>1.5109999999999999</v>
      </c>
      <c r="H188" s="55">
        <v>5.3390000000000004</v>
      </c>
      <c r="I188" s="40">
        <f t="shared" si="22"/>
        <v>0</v>
      </c>
      <c r="J188" s="51" t="s">
        <v>543</v>
      </c>
    </row>
    <row r="189" spans="1:11" ht="31.5" customHeight="1" x14ac:dyDescent="0.25">
      <c r="A189" s="4">
        <v>56</v>
      </c>
      <c r="B189" s="4" t="s">
        <v>373</v>
      </c>
      <c r="C189" s="7" t="s">
        <v>374</v>
      </c>
      <c r="D189" s="4" t="s">
        <v>264</v>
      </c>
      <c r="E189" s="21">
        <v>16</v>
      </c>
      <c r="F189" s="34">
        <v>13.95</v>
      </c>
      <c r="G189" s="9">
        <v>0.93600000000000005</v>
      </c>
      <c r="H189" s="55">
        <v>7.2670000000000003</v>
      </c>
      <c r="I189" s="40">
        <f t="shared" si="22"/>
        <v>0</v>
      </c>
      <c r="J189" s="65" t="s">
        <v>525</v>
      </c>
    </row>
    <row r="190" spans="1:11" ht="66.75" customHeight="1" x14ac:dyDescent="0.25">
      <c r="A190" s="4">
        <v>57</v>
      </c>
      <c r="B190" s="4" t="s">
        <v>375</v>
      </c>
      <c r="C190" s="7" t="s">
        <v>376</v>
      </c>
      <c r="D190" s="4" t="s">
        <v>82</v>
      </c>
      <c r="E190" s="21">
        <v>10</v>
      </c>
      <c r="F190" s="34">
        <v>14.27</v>
      </c>
      <c r="G190" s="9">
        <v>1.532</v>
      </c>
      <c r="H190" s="55">
        <v>3.7650000000000001</v>
      </c>
      <c r="I190" s="40">
        <f>IF((E190*0.9-F190-H190)&gt;0,(E190*0.9-F190-H190),0)</f>
        <v>0</v>
      </c>
      <c r="J190" s="65" t="s">
        <v>544</v>
      </c>
    </row>
    <row r="191" spans="1:11" ht="32.25" customHeight="1" x14ac:dyDescent="0.25">
      <c r="A191" s="4">
        <v>58</v>
      </c>
      <c r="B191" s="4" t="s">
        <v>377</v>
      </c>
      <c r="C191" s="7" t="s">
        <v>378</v>
      </c>
      <c r="D191" s="4" t="s">
        <v>264</v>
      </c>
      <c r="E191" s="21">
        <v>10</v>
      </c>
      <c r="F191" s="34">
        <v>6.57</v>
      </c>
      <c r="G191" s="9">
        <v>0.70499999999999996</v>
      </c>
      <c r="H191" s="55">
        <v>1.8009999999999999</v>
      </c>
      <c r="I191" s="40">
        <f t="shared" ref="I191:I198" si="23">IF((E191*0.9-F191-H191)&gt;0,(E191*0.9-F191-H191),0)</f>
        <v>0.62899999999999978</v>
      </c>
      <c r="J191" s="65" t="s">
        <v>545</v>
      </c>
      <c r="K191" s="1" t="s">
        <v>501</v>
      </c>
    </row>
    <row r="192" spans="1:11" ht="42.75" customHeight="1" x14ac:dyDescent="0.25">
      <c r="A192" s="4">
        <v>59</v>
      </c>
      <c r="B192" s="4" t="s">
        <v>379</v>
      </c>
      <c r="C192" s="7" t="s">
        <v>380</v>
      </c>
      <c r="D192" s="4" t="s">
        <v>82</v>
      </c>
      <c r="E192" s="21">
        <v>6.3</v>
      </c>
      <c r="F192" s="34">
        <v>7.45</v>
      </c>
      <c r="G192" s="9">
        <v>1.27</v>
      </c>
      <c r="H192" s="55">
        <v>2.1480000000000001</v>
      </c>
      <c r="I192" s="40">
        <f t="shared" si="23"/>
        <v>0</v>
      </c>
      <c r="J192" s="65" t="s">
        <v>544</v>
      </c>
    </row>
    <row r="193" spans="1:10" ht="32.25" customHeight="1" x14ac:dyDescent="0.25">
      <c r="A193" s="4">
        <v>60</v>
      </c>
      <c r="B193" s="4" t="s">
        <v>381</v>
      </c>
      <c r="C193" s="7" t="s">
        <v>382</v>
      </c>
      <c r="D193" s="4" t="s">
        <v>82</v>
      </c>
      <c r="E193" s="21">
        <v>4</v>
      </c>
      <c r="F193" s="34">
        <v>3.3</v>
      </c>
      <c r="G193" s="9">
        <v>0.88500000000000001</v>
      </c>
      <c r="H193" s="55">
        <v>6.7160000000000002</v>
      </c>
      <c r="I193" s="40">
        <f t="shared" si="23"/>
        <v>0</v>
      </c>
      <c r="J193" s="40" t="s">
        <v>66</v>
      </c>
    </row>
    <row r="194" spans="1:10" ht="32.25" customHeight="1" x14ac:dyDescent="0.25">
      <c r="A194" s="4">
        <v>61</v>
      </c>
      <c r="B194" s="4" t="s">
        <v>383</v>
      </c>
      <c r="C194" s="7" t="s">
        <v>384</v>
      </c>
      <c r="D194" s="4" t="s">
        <v>82</v>
      </c>
      <c r="E194" s="21">
        <v>6.3</v>
      </c>
      <c r="F194" s="34">
        <v>8.4499999999999993</v>
      </c>
      <c r="G194" s="9">
        <v>1.44</v>
      </c>
      <c r="H194" s="55">
        <v>7.6440000000000001</v>
      </c>
      <c r="I194" s="40">
        <f t="shared" si="23"/>
        <v>0</v>
      </c>
      <c r="J194" s="65" t="s">
        <v>546</v>
      </c>
    </row>
    <row r="195" spans="1:10" ht="32.25" customHeight="1" x14ac:dyDescent="0.25">
      <c r="A195" s="4">
        <v>62</v>
      </c>
      <c r="B195" s="4" t="s">
        <v>385</v>
      </c>
      <c r="C195" s="7" t="s">
        <v>386</v>
      </c>
      <c r="D195" s="4" t="s">
        <v>264</v>
      </c>
      <c r="E195" s="21">
        <v>6.3</v>
      </c>
      <c r="F195" s="34">
        <v>4.8099999999999996</v>
      </c>
      <c r="G195" s="9">
        <v>0.82099999999999995</v>
      </c>
      <c r="H195" s="55">
        <v>0.62</v>
      </c>
      <c r="I195" s="40">
        <f t="shared" si="23"/>
        <v>0.24000000000000032</v>
      </c>
      <c r="J195" s="65" t="s">
        <v>546</v>
      </c>
    </row>
    <row r="196" spans="1:10" ht="32.25" customHeight="1" x14ac:dyDescent="0.25">
      <c r="A196" s="4">
        <v>63</v>
      </c>
      <c r="B196" s="4" t="s">
        <v>387</v>
      </c>
      <c r="C196" s="7" t="s">
        <v>388</v>
      </c>
      <c r="D196" s="4" t="s">
        <v>82</v>
      </c>
      <c r="E196" s="21">
        <v>1.6</v>
      </c>
      <c r="F196" s="34">
        <v>0.18</v>
      </c>
      <c r="G196" s="9">
        <v>0.1188</v>
      </c>
      <c r="H196" s="55">
        <v>0.97599999999999998</v>
      </c>
      <c r="I196" s="40">
        <f t="shared" si="23"/>
        <v>0.28400000000000025</v>
      </c>
      <c r="J196" s="40" t="s">
        <v>499</v>
      </c>
    </row>
    <row r="197" spans="1:10" ht="32.25" customHeight="1" x14ac:dyDescent="0.25">
      <c r="A197" s="4">
        <v>64</v>
      </c>
      <c r="B197" s="4" t="s">
        <v>389</v>
      </c>
      <c r="C197" s="7" t="s">
        <v>390</v>
      </c>
      <c r="D197" s="4" t="s">
        <v>82</v>
      </c>
      <c r="E197" s="21">
        <v>1.6</v>
      </c>
      <c r="F197" s="34">
        <v>0.05</v>
      </c>
      <c r="G197" s="9">
        <v>3.1300000000000001E-2</v>
      </c>
      <c r="H197" s="55">
        <v>2E-3</v>
      </c>
      <c r="I197" s="40">
        <f t="shared" si="23"/>
        <v>1.3880000000000001</v>
      </c>
      <c r="J197" s="40" t="s">
        <v>499</v>
      </c>
    </row>
    <row r="198" spans="1:10" ht="32.25" customHeight="1" x14ac:dyDescent="0.25">
      <c r="A198" s="4">
        <v>65</v>
      </c>
      <c r="B198" s="4" t="s">
        <v>391</v>
      </c>
      <c r="C198" s="7" t="s">
        <v>392</v>
      </c>
      <c r="D198" s="4" t="s">
        <v>82</v>
      </c>
      <c r="E198" s="21">
        <v>2.5</v>
      </c>
      <c r="F198" s="34">
        <v>0.17</v>
      </c>
      <c r="G198" s="9">
        <v>7.1999999999999995E-2</v>
      </c>
      <c r="H198" s="55">
        <v>5.0000000000000001E-3</v>
      </c>
      <c r="I198" s="40">
        <f t="shared" si="23"/>
        <v>2.0750000000000002</v>
      </c>
      <c r="J198" s="65" t="s">
        <v>547</v>
      </c>
    </row>
    <row r="199" spans="1:10" s="32" customFormat="1" ht="40.5" customHeight="1" x14ac:dyDescent="0.25">
      <c r="A199" s="4">
        <v>66</v>
      </c>
      <c r="B199" s="4" t="s">
        <v>393</v>
      </c>
      <c r="C199" s="7" t="s">
        <v>238</v>
      </c>
      <c r="D199" s="4" t="s">
        <v>82</v>
      </c>
      <c r="E199" s="21">
        <v>1.6</v>
      </c>
      <c r="F199" s="34">
        <v>0.17</v>
      </c>
      <c r="G199" s="9">
        <v>0.1125</v>
      </c>
      <c r="H199" s="55">
        <v>0.35499999999999998</v>
      </c>
      <c r="I199" s="40">
        <f>IF((E199*0.9-F199-H199)&gt;0,(E199*0.9-F199-H199),0)</f>
        <v>0.91500000000000026</v>
      </c>
      <c r="J199" s="40" t="s">
        <v>499</v>
      </c>
    </row>
    <row r="200" spans="1:10" s="32" customFormat="1" ht="40.5" customHeight="1" x14ac:dyDescent="0.25">
      <c r="A200" s="4">
        <v>67</v>
      </c>
      <c r="B200" s="4" t="s">
        <v>562</v>
      </c>
      <c r="C200" s="7" t="s">
        <v>563</v>
      </c>
      <c r="D200" s="4" t="s">
        <v>82</v>
      </c>
      <c r="E200" s="21">
        <v>10</v>
      </c>
      <c r="F200" s="55">
        <v>2.82</v>
      </c>
      <c r="G200" s="9">
        <v>0.84699999999999998</v>
      </c>
      <c r="H200" s="55">
        <v>0</v>
      </c>
      <c r="I200" s="40">
        <f t="shared" ref="I200:I224" si="24">IF((E200*0.9-F200-H200)&gt;0,(E200*0.9-F200-H200),0)</f>
        <v>6.18</v>
      </c>
      <c r="J200" s="40"/>
    </row>
    <row r="201" spans="1:10" ht="32.25" customHeight="1" x14ac:dyDescent="0.25">
      <c r="A201" s="4">
        <v>68</v>
      </c>
      <c r="B201" s="4" t="s">
        <v>394</v>
      </c>
      <c r="C201" s="7" t="s">
        <v>395</v>
      </c>
      <c r="D201" s="4" t="s">
        <v>82</v>
      </c>
      <c r="E201" s="21">
        <v>1.8</v>
      </c>
      <c r="F201" s="34">
        <v>0.08</v>
      </c>
      <c r="G201" s="9">
        <v>0.05</v>
      </c>
      <c r="H201" s="55">
        <v>8.0000000000000002E-3</v>
      </c>
      <c r="I201" s="40">
        <f t="shared" si="24"/>
        <v>1.532</v>
      </c>
      <c r="J201" s="40" t="s">
        <v>120</v>
      </c>
    </row>
    <row r="202" spans="1:10" ht="32.25" customHeight="1" x14ac:dyDescent="0.25">
      <c r="A202" s="4">
        <v>69</v>
      </c>
      <c r="B202" s="4" t="s">
        <v>396</v>
      </c>
      <c r="C202" s="7" t="s">
        <v>397</v>
      </c>
      <c r="D202" s="4" t="s">
        <v>82</v>
      </c>
      <c r="E202" s="21">
        <v>2.5</v>
      </c>
      <c r="F202" s="34">
        <v>0.27</v>
      </c>
      <c r="G202" s="9">
        <v>0.11600000000000001</v>
      </c>
      <c r="H202" s="55">
        <v>0</v>
      </c>
      <c r="I202" s="40">
        <f t="shared" si="24"/>
        <v>1.98</v>
      </c>
      <c r="J202" s="40" t="s">
        <v>120</v>
      </c>
    </row>
    <row r="203" spans="1:10" ht="32.25" customHeight="1" x14ac:dyDescent="0.25">
      <c r="A203" s="4">
        <v>70</v>
      </c>
      <c r="B203" s="4" t="s">
        <v>398</v>
      </c>
      <c r="C203" s="7" t="s">
        <v>399</v>
      </c>
      <c r="D203" s="4" t="s">
        <v>82</v>
      </c>
      <c r="E203" s="21">
        <v>1.6</v>
      </c>
      <c r="F203" s="34">
        <v>0.33</v>
      </c>
      <c r="G203" s="9">
        <v>0.21879999999999999</v>
      </c>
      <c r="H203" s="55">
        <v>0.39</v>
      </c>
      <c r="I203" s="40">
        <f t="shared" si="24"/>
        <v>0.72000000000000008</v>
      </c>
      <c r="J203" s="65" t="s">
        <v>548</v>
      </c>
    </row>
    <row r="204" spans="1:10" ht="32.25" customHeight="1" x14ac:dyDescent="0.25">
      <c r="A204" s="4">
        <v>71</v>
      </c>
      <c r="B204" s="4" t="s">
        <v>400</v>
      </c>
      <c r="C204" s="7" t="s">
        <v>401</v>
      </c>
      <c r="D204" s="4" t="s">
        <v>82</v>
      </c>
      <c r="E204" s="21">
        <v>1.6</v>
      </c>
      <c r="F204" s="34">
        <v>0.49</v>
      </c>
      <c r="G204" s="9">
        <v>0.33129999999999998</v>
      </c>
      <c r="H204" s="55">
        <v>0.13100000000000001</v>
      </c>
      <c r="I204" s="40">
        <f t="shared" si="24"/>
        <v>0.81900000000000017</v>
      </c>
      <c r="J204" s="40" t="s">
        <v>499</v>
      </c>
    </row>
    <row r="205" spans="1:10" ht="32.25" customHeight="1" x14ac:dyDescent="0.25">
      <c r="A205" s="4">
        <v>72</v>
      </c>
      <c r="B205" s="4" t="s">
        <v>402</v>
      </c>
      <c r="C205" s="7" t="s">
        <v>403</v>
      </c>
      <c r="D205" s="4" t="s">
        <v>82</v>
      </c>
      <c r="E205" s="21">
        <v>2.5</v>
      </c>
      <c r="F205" s="34">
        <v>0.19</v>
      </c>
      <c r="G205" s="9">
        <v>0.08</v>
      </c>
      <c r="H205" s="55">
        <v>0.08</v>
      </c>
      <c r="I205" s="40">
        <f t="shared" si="24"/>
        <v>1.98</v>
      </c>
      <c r="J205" s="65" t="s">
        <v>548</v>
      </c>
    </row>
    <row r="206" spans="1:10" ht="32.25" customHeight="1" x14ac:dyDescent="0.25">
      <c r="A206" s="4">
        <v>73</v>
      </c>
      <c r="B206" s="4" t="s">
        <v>404</v>
      </c>
      <c r="C206" s="7" t="s">
        <v>405</v>
      </c>
      <c r="D206" s="4" t="s">
        <v>82</v>
      </c>
      <c r="E206" s="21">
        <v>2.5</v>
      </c>
      <c r="F206" s="34">
        <v>0.36</v>
      </c>
      <c r="G206" s="9">
        <v>0.156</v>
      </c>
      <c r="H206" s="55">
        <v>8.1000000000000003E-2</v>
      </c>
      <c r="I206" s="40">
        <f t="shared" si="24"/>
        <v>1.8090000000000002</v>
      </c>
      <c r="J206" s="40" t="s">
        <v>499</v>
      </c>
    </row>
    <row r="207" spans="1:10" ht="32.25" customHeight="1" x14ac:dyDescent="0.25">
      <c r="A207" s="4">
        <v>74</v>
      </c>
      <c r="B207" s="4" t="s">
        <v>406</v>
      </c>
      <c r="C207" s="7" t="s">
        <v>407</v>
      </c>
      <c r="D207" s="4" t="s">
        <v>82</v>
      </c>
      <c r="E207" s="21">
        <v>1</v>
      </c>
      <c r="F207" s="34">
        <v>0.32</v>
      </c>
      <c r="G207" s="9">
        <v>0.34</v>
      </c>
      <c r="H207" s="55">
        <v>0.20599999999999999</v>
      </c>
      <c r="I207" s="40">
        <f t="shared" si="24"/>
        <v>0.37400000000000011</v>
      </c>
      <c r="J207" s="40" t="s">
        <v>120</v>
      </c>
    </row>
    <row r="208" spans="1:10" ht="32.25" customHeight="1" x14ac:dyDescent="0.25">
      <c r="A208" s="4">
        <v>75</v>
      </c>
      <c r="B208" s="4" t="s">
        <v>408</v>
      </c>
      <c r="C208" s="7" t="s">
        <v>409</v>
      </c>
      <c r="D208" s="4" t="s">
        <v>82</v>
      </c>
      <c r="E208" s="21">
        <v>3.2</v>
      </c>
      <c r="F208" s="34">
        <v>1.18</v>
      </c>
      <c r="G208" s="9">
        <v>0.39689999999999998</v>
      </c>
      <c r="H208" s="55">
        <v>0.156</v>
      </c>
      <c r="I208" s="40">
        <f t="shared" si="24"/>
        <v>1.5440000000000005</v>
      </c>
      <c r="J208" s="40" t="s">
        <v>278</v>
      </c>
    </row>
    <row r="209" spans="1:10" ht="32.25" customHeight="1" x14ac:dyDescent="0.25">
      <c r="A209" s="4">
        <v>76</v>
      </c>
      <c r="B209" s="4" t="s">
        <v>410</v>
      </c>
      <c r="C209" s="7" t="s">
        <v>411</v>
      </c>
      <c r="D209" s="4" t="s">
        <v>82</v>
      </c>
      <c r="E209" s="21">
        <v>3.2</v>
      </c>
      <c r="F209" s="34">
        <v>0.3</v>
      </c>
      <c r="G209" s="9">
        <v>0.1</v>
      </c>
      <c r="H209" s="55">
        <v>0.16900000000000001</v>
      </c>
      <c r="I209" s="40">
        <f t="shared" si="24"/>
        <v>2.4110000000000005</v>
      </c>
      <c r="J209" s="40" t="s">
        <v>504</v>
      </c>
    </row>
    <row r="210" spans="1:10" ht="32.25" customHeight="1" x14ac:dyDescent="0.25">
      <c r="A210" s="4">
        <v>77</v>
      </c>
      <c r="B210" s="4" t="s">
        <v>412</v>
      </c>
      <c r="C210" s="7" t="s">
        <v>413</v>
      </c>
      <c r="D210" s="4" t="s">
        <v>82</v>
      </c>
      <c r="E210" s="21">
        <v>2.5</v>
      </c>
      <c r="F210" s="34">
        <v>1.01</v>
      </c>
      <c r="G210" s="9">
        <v>0.432</v>
      </c>
      <c r="H210" s="55">
        <v>9.9000000000000005E-2</v>
      </c>
      <c r="I210" s="40">
        <f t="shared" si="24"/>
        <v>1.141</v>
      </c>
      <c r="J210" s="40" t="s">
        <v>504</v>
      </c>
    </row>
    <row r="211" spans="1:10" ht="32.25" customHeight="1" x14ac:dyDescent="0.25">
      <c r="A211" s="4">
        <v>78</v>
      </c>
      <c r="B211" s="4" t="s">
        <v>414</v>
      </c>
      <c r="C211" s="7" t="s">
        <v>415</v>
      </c>
      <c r="D211" s="4" t="s">
        <v>82</v>
      </c>
      <c r="E211" s="21">
        <v>2.5</v>
      </c>
      <c r="F211" s="34">
        <v>2.12</v>
      </c>
      <c r="G211" s="9">
        <v>0.91200000000000003</v>
      </c>
      <c r="H211" s="55">
        <v>1.6830000000000001</v>
      </c>
      <c r="I211" s="40">
        <f t="shared" si="24"/>
        <v>0</v>
      </c>
      <c r="J211" s="40" t="s">
        <v>499</v>
      </c>
    </row>
    <row r="212" spans="1:10" ht="39" customHeight="1" x14ac:dyDescent="0.25">
      <c r="A212" s="4">
        <v>79</v>
      </c>
      <c r="B212" s="4" t="s">
        <v>416</v>
      </c>
      <c r="C212" s="7" t="s">
        <v>417</v>
      </c>
      <c r="D212" s="4" t="s">
        <v>82</v>
      </c>
      <c r="E212" s="21">
        <v>16</v>
      </c>
      <c r="F212" s="34">
        <v>13.14</v>
      </c>
      <c r="G212" s="9">
        <v>0.88129999999999997</v>
      </c>
      <c r="H212" s="55">
        <v>8.6449999999999996</v>
      </c>
      <c r="I212" s="40">
        <f t="shared" si="24"/>
        <v>0</v>
      </c>
      <c r="J212" s="3" t="s">
        <v>549</v>
      </c>
    </row>
    <row r="213" spans="1:10" ht="32.25" customHeight="1" x14ac:dyDescent="0.25">
      <c r="A213" s="4">
        <v>80</v>
      </c>
      <c r="B213" s="4" t="s">
        <v>418</v>
      </c>
      <c r="C213" s="7" t="s">
        <v>419</v>
      </c>
      <c r="D213" s="4" t="s">
        <v>82</v>
      </c>
      <c r="E213" s="21">
        <v>1.6</v>
      </c>
      <c r="F213" s="34">
        <v>0.4</v>
      </c>
      <c r="G213" s="9">
        <v>0.26900000000000002</v>
      </c>
      <c r="H213" s="55">
        <v>9.7000000000000003E-2</v>
      </c>
      <c r="I213" s="40">
        <f t="shared" si="24"/>
        <v>0.94300000000000006</v>
      </c>
      <c r="J213" s="40" t="s">
        <v>499</v>
      </c>
    </row>
    <row r="214" spans="1:10" ht="44.25" customHeight="1" x14ac:dyDescent="0.25">
      <c r="A214" s="4">
        <v>81</v>
      </c>
      <c r="B214" s="4" t="s">
        <v>420</v>
      </c>
      <c r="C214" s="7" t="s">
        <v>421</v>
      </c>
      <c r="D214" s="4" t="s">
        <v>82</v>
      </c>
      <c r="E214" s="21">
        <v>6.3</v>
      </c>
      <c r="F214" s="34">
        <v>8.68</v>
      </c>
      <c r="G214" s="9">
        <v>1.4790000000000001</v>
      </c>
      <c r="H214" s="55">
        <v>23.483000000000001</v>
      </c>
      <c r="I214" s="40">
        <f t="shared" si="24"/>
        <v>0</v>
      </c>
      <c r="J214" s="65" t="s">
        <v>550</v>
      </c>
    </row>
    <row r="215" spans="1:10" ht="32.25" customHeight="1" x14ac:dyDescent="0.25">
      <c r="A215" s="4">
        <v>82</v>
      </c>
      <c r="B215" s="4" t="s">
        <v>422</v>
      </c>
      <c r="C215" s="7" t="s">
        <v>423</v>
      </c>
      <c r="D215" s="4" t="s">
        <v>82</v>
      </c>
      <c r="E215" s="21">
        <v>1.6</v>
      </c>
      <c r="F215" s="34">
        <v>0.36</v>
      </c>
      <c r="G215" s="9">
        <v>0.24399999999999999</v>
      </c>
      <c r="H215" s="55">
        <v>8.0000000000000002E-3</v>
      </c>
      <c r="I215" s="40">
        <f t="shared" si="24"/>
        <v>1.0720000000000001</v>
      </c>
      <c r="J215" s="40" t="s">
        <v>499</v>
      </c>
    </row>
    <row r="216" spans="1:10" ht="32.25" customHeight="1" x14ac:dyDescent="0.25">
      <c r="A216" s="4">
        <v>83</v>
      </c>
      <c r="B216" s="4" t="s">
        <v>424</v>
      </c>
      <c r="C216" s="7" t="s">
        <v>425</v>
      </c>
      <c r="D216" s="4" t="s">
        <v>82</v>
      </c>
      <c r="E216" s="21">
        <v>6.3</v>
      </c>
      <c r="F216" s="34">
        <v>8.24</v>
      </c>
      <c r="G216" s="9">
        <v>1.403</v>
      </c>
      <c r="H216" s="55">
        <v>3.2679999999999998</v>
      </c>
      <c r="I216" s="40">
        <f t="shared" si="24"/>
        <v>0</v>
      </c>
      <c r="J216" s="65" t="s">
        <v>551</v>
      </c>
    </row>
    <row r="217" spans="1:10" ht="32.25" customHeight="1" x14ac:dyDescent="0.25">
      <c r="A217" s="4">
        <v>84</v>
      </c>
      <c r="B217" s="4" t="s">
        <v>426</v>
      </c>
      <c r="C217" s="7" t="s">
        <v>427</v>
      </c>
      <c r="D217" s="4" t="s">
        <v>82</v>
      </c>
      <c r="E217" s="21">
        <v>1.6</v>
      </c>
      <c r="F217" s="34">
        <v>0.2</v>
      </c>
      <c r="G217" s="9">
        <v>0.13750000000000001</v>
      </c>
      <c r="H217" s="55">
        <v>0.13800000000000001</v>
      </c>
      <c r="I217" s="40">
        <f t="shared" si="24"/>
        <v>1.1020000000000003</v>
      </c>
      <c r="J217" s="40" t="s">
        <v>499</v>
      </c>
    </row>
    <row r="218" spans="1:10" ht="32.25" customHeight="1" x14ac:dyDescent="0.25">
      <c r="A218" s="4">
        <v>85</v>
      </c>
      <c r="B218" s="4" t="s">
        <v>428</v>
      </c>
      <c r="C218" s="7" t="s">
        <v>429</v>
      </c>
      <c r="D218" s="4" t="s">
        <v>82</v>
      </c>
      <c r="E218" s="21">
        <v>1.6</v>
      </c>
      <c r="F218" s="34">
        <v>0.03</v>
      </c>
      <c r="G218" s="9">
        <v>1.8800000000000001E-2</v>
      </c>
      <c r="H218" s="55">
        <v>4.1000000000000002E-2</v>
      </c>
      <c r="I218" s="40">
        <f t="shared" si="24"/>
        <v>1.3690000000000002</v>
      </c>
      <c r="J218" s="40" t="s">
        <v>499</v>
      </c>
    </row>
    <row r="219" spans="1:10" ht="32.25" customHeight="1" x14ac:dyDescent="0.25">
      <c r="A219" s="4">
        <v>86</v>
      </c>
      <c r="B219" s="4" t="s">
        <v>151</v>
      </c>
      <c r="C219" s="7" t="s">
        <v>430</v>
      </c>
      <c r="D219" s="4" t="s">
        <v>82</v>
      </c>
      <c r="E219" s="21">
        <v>2.5</v>
      </c>
      <c r="F219" s="34">
        <v>0</v>
      </c>
      <c r="G219" s="9">
        <v>0</v>
      </c>
      <c r="H219" s="55">
        <v>0</v>
      </c>
      <c r="I219" s="40">
        <f t="shared" si="24"/>
        <v>2.25</v>
      </c>
      <c r="J219" s="40" t="s">
        <v>66</v>
      </c>
    </row>
    <row r="220" spans="1:10" ht="32.25" customHeight="1" x14ac:dyDescent="0.25">
      <c r="A220" s="4">
        <v>87</v>
      </c>
      <c r="B220" s="4" t="s">
        <v>431</v>
      </c>
      <c r="C220" s="7" t="s">
        <v>432</v>
      </c>
      <c r="D220" s="4" t="s">
        <v>82</v>
      </c>
      <c r="E220" s="21">
        <v>1.6</v>
      </c>
      <c r="F220" s="34">
        <v>0.1</v>
      </c>
      <c r="G220" s="9">
        <v>6.9000000000000006E-2</v>
      </c>
      <c r="H220" s="55">
        <v>0.51800000000000002</v>
      </c>
      <c r="I220" s="40">
        <f t="shared" si="24"/>
        <v>0.82200000000000006</v>
      </c>
      <c r="J220" s="40" t="s">
        <v>499</v>
      </c>
    </row>
    <row r="221" spans="1:10" ht="32.25" customHeight="1" x14ac:dyDescent="0.25">
      <c r="A221" s="4">
        <v>88</v>
      </c>
      <c r="B221" s="4" t="s">
        <v>433</v>
      </c>
      <c r="C221" s="7" t="s">
        <v>434</v>
      </c>
      <c r="D221" s="4" t="s">
        <v>82</v>
      </c>
      <c r="E221" s="21">
        <v>4</v>
      </c>
      <c r="F221" s="34">
        <v>0.59</v>
      </c>
      <c r="G221" s="9">
        <v>0.155</v>
      </c>
      <c r="H221" s="55">
        <v>0.63500000000000001</v>
      </c>
      <c r="I221" s="40">
        <f t="shared" si="24"/>
        <v>2.375</v>
      </c>
      <c r="J221" s="40" t="s">
        <v>66</v>
      </c>
    </row>
    <row r="222" spans="1:10" ht="32.25" customHeight="1" x14ac:dyDescent="0.25">
      <c r="A222" s="4">
        <v>89</v>
      </c>
      <c r="B222" s="4" t="s">
        <v>435</v>
      </c>
      <c r="C222" s="7" t="s">
        <v>436</v>
      </c>
      <c r="D222" s="4" t="s">
        <v>82</v>
      </c>
      <c r="E222" s="21">
        <v>4</v>
      </c>
      <c r="F222" s="34">
        <v>4.09</v>
      </c>
      <c r="G222" s="9">
        <v>1.1000000000000001</v>
      </c>
      <c r="H222" s="55">
        <v>0.31</v>
      </c>
      <c r="I222" s="40">
        <f t="shared" si="24"/>
        <v>0</v>
      </c>
      <c r="J222" s="65" t="s">
        <v>552</v>
      </c>
    </row>
    <row r="223" spans="1:10" ht="32.25" customHeight="1" x14ac:dyDescent="0.25">
      <c r="A223" s="4">
        <v>90</v>
      </c>
      <c r="B223" s="4" t="s">
        <v>437</v>
      </c>
      <c r="C223" s="7" t="s">
        <v>55</v>
      </c>
      <c r="D223" s="4" t="s">
        <v>82</v>
      </c>
      <c r="E223" s="21">
        <v>4</v>
      </c>
      <c r="F223" s="34">
        <v>3.53</v>
      </c>
      <c r="G223" s="9">
        <v>0.94799999999999995</v>
      </c>
      <c r="H223" s="55">
        <v>1.53</v>
      </c>
      <c r="I223" s="40">
        <f t="shared" si="24"/>
        <v>0</v>
      </c>
      <c r="J223" s="65" t="s">
        <v>552</v>
      </c>
    </row>
    <row r="224" spans="1:10" ht="32.25" customHeight="1" x14ac:dyDescent="0.25">
      <c r="A224" s="4">
        <v>91</v>
      </c>
      <c r="B224" s="4" t="s">
        <v>438</v>
      </c>
      <c r="C224" s="7" t="s">
        <v>439</v>
      </c>
      <c r="D224" s="4" t="s">
        <v>82</v>
      </c>
      <c r="E224" s="21">
        <v>6.3</v>
      </c>
      <c r="F224" s="34">
        <v>4.49</v>
      </c>
      <c r="G224" s="9">
        <v>0.76500000000000001</v>
      </c>
      <c r="H224" s="55">
        <v>2.593</v>
      </c>
      <c r="I224" s="40">
        <f t="shared" si="24"/>
        <v>0</v>
      </c>
      <c r="J224" s="40"/>
    </row>
    <row r="225" spans="1:10" ht="32.25" customHeight="1" x14ac:dyDescent="0.25">
      <c r="A225" s="4">
        <v>92</v>
      </c>
      <c r="B225" s="4" t="s">
        <v>440</v>
      </c>
      <c r="C225" s="7" t="s">
        <v>441</v>
      </c>
      <c r="D225" s="4" t="s">
        <v>264</v>
      </c>
      <c r="E225" s="21">
        <v>10</v>
      </c>
      <c r="F225" s="34">
        <v>5.99</v>
      </c>
      <c r="G225" s="9">
        <v>0.64300000000000002</v>
      </c>
      <c r="H225" s="55">
        <v>2.8839999999999999</v>
      </c>
      <c r="I225" s="40">
        <f>IF((E225*0.9-F225-H225)&gt;0,(E225*0.9-F225-H225),0)</f>
        <v>0.12599999999999989</v>
      </c>
      <c r="J225" s="40" t="s">
        <v>553</v>
      </c>
    </row>
    <row r="226" spans="1:10" ht="32.25" customHeight="1" x14ac:dyDescent="0.25">
      <c r="A226" s="4">
        <v>93</v>
      </c>
      <c r="B226" s="4" t="s">
        <v>442</v>
      </c>
      <c r="C226" s="7" t="s">
        <v>443</v>
      </c>
      <c r="D226" s="4" t="s">
        <v>82</v>
      </c>
      <c r="E226" s="21">
        <v>5.6</v>
      </c>
      <c r="F226" s="34">
        <v>2.66</v>
      </c>
      <c r="G226" s="9">
        <v>0.51070000000000004</v>
      </c>
      <c r="H226" s="55">
        <v>2.2639999999999998</v>
      </c>
      <c r="I226" s="40">
        <f t="shared" ref="I226:I248" si="25">IF((E226*0.9-F226-H226)&gt;0,(E226*0.9-F226-H226),0)</f>
        <v>0.1160000000000001</v>
      </c>
      <c r="J226" s="65" t="s">
        <v>506</v>
      </c>
    </row>
    <row r="227" spans="1:10" ht="32.25" customHeight="1" x14ac:dyDescent="0.25">
      <c r="A227" s="4">
        <v>94</v>
      </c>
      <c r="B227" s="4" t="s">
        <v>444</v>
      </c>
      <c r="C227" s="7" t="s">
        <v>445</v>
      </c>
      <c r="D227" s="4" t="s">
        <v>82</v>
      </c>
      <c r="E227" s="21">
        <v>2.5</v>
      </c>
      <c r="F227" s="34">
        <v>0.79</v>
      </c>
      <c r="G227" s="9">
        <v>0.34</v>
      </c>
      <c r="H227" s="55">
        <v>0.33500000000000002</v>
      </c>
      <c r="I227" s="40">
        <f t="shared" si="25"/>
        <v>1.125</v>
      </c>
      <c r="J227" s="40" t="s">
        <v>120</v>
      </c>
    </row>
    <row r="228" spans="1:10" ht="32.25" customHeight="1" x14ac:dyDescent="0.25">
      <c r="A228" s="4">
        <v>95</v>
      </c>
      <c r="B228" s="4" t="s">
        <v>446</v>
      </c>
      <c r="C228" s="7" t="s">
        <v>447</v>
      </c>
      <c r="D228" s="4" t="s">
        <v>82</v>
      </c>
      <c r="E228" s="21">
        <v>1</v>
      </c>
      <c r="F228" s="34">
        <v>0.34</v>
      </c>
      <c r="G228" s="9">
        <v>0.36</v>
      </c>
      <c r="H228" s="55">
        <v>7.0999999999999994E-2</v>
      </c>
      <c r="I228" s="40">
        <f t="shared" si="25"/>
        <v>0.48900000000000005</v>
      </c>
      <c r="J228" s="40" t="s">
        <v>120</v>
      </c>
    </row>
    <row r="229" spans="1:10" ht="32.25" customHeight="1" x14ac:dyDescent="0.25">
      <c r="A229" s="4">
        <v>96</v>
      </c>
      <c r="B229" s="4" t="s">
        <v>448</v>
      </c>
      <c r="C229" s="24" t="s">
        <v>449</v>
      </c>
      <c r="D229" s="4" t="s">
        <v>82</v>
      </c>
      <c r="E229" s="21">
        <v>4</v>
      </c>
      <c r="F229" s="34">
        <v>2.79</v>
      </c>
      <c r="G229" s="9">
        <v>0.75</v>
      </c>
      <c r="H229" s="55">
        <v>0.68</v>
      </c>
      <c r="I229" s="40">
        <f t="shared" si="25"/>
        <v>0.13</v>
      </c>
      <c r="J229" s="40" t="s">
        <v>499</v>
      </c>
    </row>
    <row r="230" spans="1:10" ht="32.25" customHeight="1" x14ac:dyDescent="0.25">
      <c r="A230" s="4">
        <v>97</v>
      </c>
      <c r="B230" s="4" t="s">
        <v>450</v>
      </c>
      <c r="C230" s="24" t="s">
        <v>195</v>
      </c>
      <c r="D230" s="4" t="s">
        <v>264</v>
      </c>
      <c r="E230" s="21">
        <v>6.3</v>
      </c>
      <c r="F230" s="34">
        <v>1.02</v>
      </c>
      <c r="G230" s="9">
        <v>0.17499999999999999</v>
      </c>
      <c r="H230" s="55">
        <v>0</v>
      </c>
      <c r="I230" s="40">
        <f t="shared" si="25"/>
        <v>4.6500000000000004</v>
      </c>
      <c r="J230" s="40" t="s">
        <v>503</v>
      </c>
    </row>
    <row r="231" spans="1:10" ht="32.25" customHeight="1" x14ac:dyDescent="0.25">
      <c r="A231" s="4">
        <v>98</v>
      </c>
      <c r="B231" s="4" t="s">
        <v>451</v>
      </c>
      <c r="C231" s="24" t="s">
        <v>452</v>
      </c>
      <c r="D231" s="4" t="s">
        <v>82</v>
      </c>
      <c r="E231" s="21">
        <v>16</v>
      </c>
      <c r="F231" s="34">
        <v>8.6199999999999992</v>
      </c>
      <c r="G231" s="9">
        <v>0.57799999999999996</v>
      </c>
      <c r="H231" s="55">
        <v>5.1740000000000004</v>
      </c>
      <c r="I231" s="40">
        <f t="shared" si="25"/>
        <v>0.60600000000000076</v>
      </c>
      <c r="J231" s="65" t="s">
        <v>554</v>
      </c>
    </row>
    <row r="232" spans="1:10" ht="40.5" customHeight="1" x14ac:dyDescent="0.25">
      <c r="A232" s="4">
        <v>99</v>
      </c>
      <c r="B232" s="4" t="s">
        <v>453</v>
      </c>
      <c r="C232" s="24" t="s">
        <v>454</v>
      </c>
      <c r="D232" s="4" t="s">
        <v>82</v>
      </c>
      <c r="E232" s="21">
        <v>4</v>
      </c>
      <c r="F232" s="34">
        <v>5.04</v>
      </c>
      <c r="G232" s="9">
        <v>1.353</v>
      </c>
      <c r="H232" s="55">
        <v>2.1509999999999998</v>
      </c>
      <c r="I232" s="40">
        <f t="shared" si="25"/>
        <v>0</v>
      </c>
      <c r="J232" s="51" t="s">
        <v>555</v>
      </c>
    </row>
    <row r="233" spans="1:10" ht="54" customHeight="1" x14ac:dyDescent="0.25">
      <c r="A233" s="4">
        <v>100</v>
      </c>
      <c r="B233" s="4" t="s">
        <v>455</v>
      </c>
      <c r="C233" s="24" t="s">
        <v>456</v>
      </c>
      <c r="D233" s="4" t="s">
        <v>82</v>
      </c>
      <c r="E233" s="21">
        <v>6.3</v>
      </c>
      <c r="F233" s="34">
        <v>9.69</v>
      </c>
      <c r="G233" s="9">
        <v>1.6519999999999999</v>
      </c>
      <c r="H233" s="55">
        <v>2.2549999999999999</v>
      </c>
      <c r="I233" s="40">
        <f t="shared" si="25"/>
        <v>0</v>
      </c>
      <c r="J233" s="51" t="s">
        <v>555</v>
      </c>
    </row>
    <row r="234" spans="1:10" ht="45" customHeight="1" x14ac:dyDescent="0.25">
      <c r="A234" s="4">
        <v>101</v>
      </c>
      <c r="B234" s="4" t="s">
        <v>564</v>
      </c>
      <c r="C234" s="24" t="s">
        <v>565</v>
      </c>
      <c r="D234" s="4" t="s">
        <v>82</v>
      </c>
      <c r="E234" s="29">
        <v>2.5</v>
      </c>
      <c r="F234" s="34">
        <v>0</v>
      </c>
      <c r="G234" s="9">
        <v>0</v>
      </c>
      <c r="H234" s="55">
        <v>0</v>
      </c>
      <c r="I234" s="40">
        <f t="shared" si="25"/>
        <v>2.25</v>
      </c>
      <c r="J234" s="40" t="s">
        <v>553</v>
      </c>
    </row>
    <row r="235" spans="1:10" ht="32.25" customHeight="1" x14ac:dyDescent="0.25">
      <c r="A235" s="4">
        <v>102</v>
      </c>
      <c r="B235" s="4" t="s">
        <v>457</v>
      </c>
      <c r="C235" s="24" t="s">
        <v>458</v>
      </c>
      <c r="D235" s="4" t="s">
        <v>264</v>
      </c>
      <c r="E235" s="21">
        <v>6.3</v>
      </c>
      <c r="F235" s="34">
        <v>1.64</v>
      </c>
      <c r="G235" s="9">
        <v>0.27900000000000003</v>
      </c>
      <c r="H235" s="55">
        <v>0</v>
      </c>
      <c r="I235" s="40">
        <f t="shared" si="25"/>
        <v>4.03</v>
      </c>
      <c r="J235" s="65" t="s">
        <v>556</v>
      </c>
    </row>
    <row r="236" spans="1:10" ht="32.25" customHeight="1" x14ac:dyDescent="0.25">
      <c r="A236" s="4">
        <v>103</v>
      </c>
      <c r="B236" s="4" t="s">
        <v>459</v>
      </c>
      <c r="C236" s="24" t="s">
        <v>460</v>
      </c>
      <c r="D236" s="4" t="s">
        <v>82</v>
      </c>
      <c r="E236" s="21">
        <v>4</v>
      </c>
      <c r="F236" s="34">
        <v>1.69</v>
      </c>
      <c r="G236" s="9">
        <v>0.45300000000000001</v>
      </c>
      <c r="H236" s="55">
        <v>5.4420000000000002</v>
      </c>
      <c r="I236" s="40">
        <f t="shared" si="25"/>
        <v>0</v>
      </c>
      <c r="J236" s="40" t="s">
        <v>66</v>
      </c>
    </row>
    <row r="237" spans="1:10" ht="32.25" customHeight="1" x14ac:dyDescent="0.25">
      <c r="A237" s="4">
        <v>104</v>
      </c>
      <c r="B237" s="4" t="s">
        <v>461</v>
      </c>
      <c r="C237" s="24" t="s">
        <v>462</v>
      </c>
      <c r="D237" s="4" t="s">
        <v>82</v>
      </c>
      <c r="E237" s="21">
        <v>4</v>
      </c>
      <c r="F237" s="34">
        <v>0.3</v>
      </c>
      <c r="G237" s="9">
        <v>0.08</v>
      </c>
      <c r="H237" s="55">
        <v>0.20499999999999999</v>
      </c>
      <c r="I237" s="40">
        <f t="shared" si="25"/>
        <v>3.0950000000000002</v>
      </c>
      <c r="J237" s="40" t="s">
        <v>66</v>
      </c>
    </row>
    <row r="238" spans="1:10" ht="32.25" customHeight="1" x14ac:dyDescent="0.25">
      <c r="A238" s="4">
        <v>105</v>
      </c>
      <c r="B238" s="4" t="s">
        <v>463</v>
      </c>
      <c r="C238" s="24" t="s">
        <v>464</v>
      </c>
      <c r="D238" s="4" t="s">
        <v>82</v>
      </c>
      <c r="E238" s="21">
        <v>6.3</v>
      </c>
      <c r="F238" s="34">
        <v>1.58</v>
      </c>
      <c r="G238" s="9">
        <v>0.26800000000000002</v>
      </c>
      <c r="H238" s="55">
        <v>0</v>
      </c>
      <c r="I238" s="40">
        <f>IF((E238*0.9-F238-H238)&gt;0,(E238*0.9-F238-H238),0)</f>
        <v>4.09</v>
      </c>
      <c r="J238" s="40" t="s">
        <v>557</v>
      </c>
    </row>
    <row r="239" spans="1:10" ht="32.25" customHeight="1" x14ac:dyDescent="0.25">
      <c r="A239" s="4">
        <v>106</v>
      </c>
      <c r="B239" s="4" t="s">
        <v>465</v>
      </c>
      <c r="C239" s="24" t="s">
        <v>466</v>
      </c>
      <c r="D239" s="4" t="s">
        <v>267</v>
      </c>
      <c r="E239" s="29">
        <v>0.56000000000000005</v>
      </c>
      <c r="F239" s="34">
        <v>0</v>
      </c>
      <c r="G239" s="9">
        <v>0</v>
      </c>
      <c r="H239" s="55">
        <v>0</v>
      </c>
      <c r="I239" s="40">
        <f t="shared" si="25"/>
        <v>0.50400000000000011</v>
      </c>
      <c r="J239" s="3" t="s">
        <v>498</v>
      </c>
    </row>
    <row r="240" spans="1:10" ht="32.25" customHeight="1" x14ac:dyDescent="0.25">
      <c r="A240" s="4">
        <v>107</v>
      </c>
      <c r="B240" s="4" t="s">
        <v>467</v>
      </c>
      <c r="C240" s="24" t="s">
        <v>468</v>
      </c>
      <c r="D240" s="4" t="s">
        <v>82</v>
      </c>
      <c r="E240" s="21">
        <v>6.3</v>
      </c>
      <c r="F240" s="34">
        <v>0</v>
      </c>
      <c r="G240" s="9">
        <v>0</v>
      </c>
      <c r="H240" s="55">
        <v>0</v>
      </c>
      <c r="I240" s="40">
        <f t="shared" si="25"/>
        <v>5.67</v>
      </c>
      <c r="J240" s="3" t="s">
        <v>498</v>
      </c>
    </row>
    <row r="241" spans="1:10" ht="32.25" customHeight="1" x14ac:dyDescent="0.25">
      <c r="A241" s="4">
        <v>108</v>
      </c>
      <c r="B241" s="4" t="s">
        <v>469</v>
      </c>
      <c r="C241" s="24" t="s">
        <v>470</v>
      </c>
      <c r="D241" s="4" t="s">
        <v>267</v>
      </c>
      <c r="E241" s="21">
        <v>1</v>
      </c>
      <c r="F241" s="34">
        <v>0</v>
      </c>
      <c r="G241" s="9">
        <v>0</v>
      </c>
      <c r="H241" s="55">
        <v>0</v>
      </c>
      <c r="I241" s="40">
        <f t="shared" si="25"/>
        <v>0.9</v>
      </c>
      <c r="J241" s="3" t="s">
        <v>498</v>
      </c>
    </row>
    <row r="242" spans="1:10" ht="32.25" customHeight="1" x14ac:dyDescent="0.25">
      <c r="A242" s="4">
        <v>109</v>
      </c>
      <c r="B242" s="4" t="s">
        <v>471</v>
      </c>
      <c r="C242" s="24" t="s">
        <v>472</v>
      </c>
      <c r="D242" s="4" t="s">
        <v>267</v>
      </c>
      <c r="E242" s="29">
        <v>1.6</v>
      </c>
      <c r="F242" s="34">
        <v>0</v>
      </c>
      <c r="G242" s="9">
        <v>0</v>
      </c>
      <c r="H242" s="55">
        <v>0</v>
      </c>
      <c r="I242" s="40">
        <f t="shared" si="25"/>
        <v>1.4400000000000002</v>
      </c>
      <c r="J242" s="3" t="s">
        <v>498</v>
      </c>
    </row>
    <row r="243" spans="1:10" ht="39" customHeight="1" x14ac:dyDescent="0.25">
      <c r="A243" s="4">
        <v>110</v>
      </c>
      <c r="B243" s="4" t="s">
        <v>473</v>
      </c>
      <c r="C243" s="24" t="s">
        <v>474</v>
      </c>
      <c r="D243" s="4" t="s">
        <v>267</v>
      </c>
      <c r="E243" s="21">
        <v>2.5</v>
      </c>
      <c r="F243" s="34">
        <v>0</v>
      </c>
      <c r="G243" s="9">
        <v>0</v>
      </c>
      <c r="H243" s="55">
        <v>0</v>
      </c>
      <c r="I243" s="40">
        <f t="shared" si="25"/>
        <v>2.25</v>
      </c>
      <c r="J243" s="3" t="s">
        <v>498</v>
      </c>
    </row>
    <row r="244" spans="1:10" ht="33" customHeight="1" x14ac:dyDescent="0.25">
      <c r="A244" s="4">
        <v>111</v>
      </c>
      <c r="B244" s="4" t="s">
        <v>475</v>
      </c>
      <c r="C244" s="24" t="s">
        <v>472</v>
      </c>
      <c r="D244" s="4" t="s">
        <v>267</v>
      </c>
      <c r="E244" s="21">
        <v>2.5</v>
      </c>
      <c r="F244" s="34">
        <v>0</v>
      </c>
      <c r="G244" s="9">
        <v>0</v>
      </c>
      <c r="H244" s="55">
        <v>0</v>
      </c>
      <c r="I244" s="40">
        <f t="shared" si="25"/>
        <v>2.25</v>
      </c>
      <c r="J244" s="3" t="s">
        <v>498</v>
      </c>
    </row>
    <row r="245" spans="1:10" ht="32.25" customHeight="1" x14ac:dyDescent="0.25">
      <c r="A245" s="4">
        <v>112</v>
      </c>
      <c r="B245" s="4" t="s">
        <v>476</v>
      </c>
      <c r="C245" s="24" t="s">
        <v>477</v>
      </c>
      <c r="D245" s="4" t="s">
        <v>267</v>
      </c>
      <c r="E245" s="21">
        <v>0.1</v>
      </c>
      <c r="F245" s="34">
        <v>0</v>
      </c>
      <c r="G245" s="9">
        <v>0</v>
      </c>
      <c r="H245" s="55">
        <v>0</v>
      </c>
      <c r="I245" s="40">
        <f t="shared" si="25"/>
        <v>9.0000000000000011E-2</v>
      </c>
      <c r="J245" s="3" t="s">
        <v>498</v>
      </c>
    </row>
    <row r="246" spans="1:10" s="17" customFormat="1" ht="32.25" customHeight="1" x14ac:dyDescent="0.25">
      <c r="A246" s="5">
        <v>113</v>
      </c>
      <c r="B246" s="5" t="s">
        <v>478</v>
      </c>
      <c r="C246" s="33" t="s">
        <v>479</v>
      </c>
      <c r="D246" s="5" t="s">
        <v>267</v>
      </c>
      <c r="E246" s="29">
        <v>2.5000000000000001E-2</v>
      </c>
      <c r="F246" s="36">
        <v>0</v>
      </c>
      <c r="G246" s="30">
        <v>0</v>
      </c>
      <c r="H246" s="56">
        <v>0</v>
      </c>
      <c r="I246" s="40">
        <f t="shared" si="25"/>
        <v>2.2500000000000003E-2</v>
      </c>
      <c r="J246" s="3" t="s">
        <v>498</v>
      </c>
    </row>
    <row r="247" spans="1:10" s="17" customFormat="1" ht="32.25" customHeight="1" x14ac:dyDescent="0.25">
      <c r="A247" s="4">
        <v>114</v>
      </c>
      <c r="B247" s="4" t="s">
        <v>480</v>
      </c>
      <c r="C247" s="24" t="s">
        <v>481</v>
      </c>
      <c r="D247" s="4" t="s">
        <v>267</v>
      </c>
      <c r="E247" s="21">
        <v>2.5</v>
      </c>
      <c r="F247" s="34">
        <v>0</v>
      </c>
      <c r="G247" s="9">
        <v>0</v>
      </c>
      <c r="H247" s="55">
        <v>0</v>
      </c>
      <c r="I247" s="40">
        <f t="shared" si="25"/>
        <v>2.25</v>
      </c>
      <c r="J247" s="3" t="s">
        <v>498</v>
      </c>
    </row>
    <row r="248" spans="1:10" s="17" customFormat="1" ht="32.25" customHeight="1" x14ac:dyDescent="0.25">
      <c r="A248" s="5">
        <v>115</v>
      </c>
      <c r="B248" s="5" t="s">
        <v>482</v>
      </c>
      <c r="C248" s="33" t="s">
        <v>483</v>
      </c>
      <c r="D248" s="5" t="s">
        <v>267</v>
      </c>
      <c r="E248" s="29">
        <v>1</v>
      </c>
      <c r="F248" s="36">
        <v>0</v>
      </c>
      <c r="G248" s="30">
        <v>0</v>
      </c>
      <c r="H248" s="56">
        <v>0</v>
      </c>
      <c r="I248" s="40">
        <f t="shared" si="25"/>
        <v>0.9</v>
      </c>
      <c r="J248" s="3" t="s">
        <v>498</v>
      </c>
    </row>
    <row r="249" spans="1:10" x14ac:dyDescent="0.25">
      <c r="F249" s="38"/>
      <c r="H249" s="38"/>
    </row>
  </sheetData>
  <mergeCells count="21">
    <mergeCell ref="D134:D136"/>
    <mergeCell ref="G134:G136"/>
    <mergeCell ref="A44:A46"/>
    <mergeCell ref="B44:B46"/>
    <mergeCell ref="C44:C46"/>
    <mergeCell ref="J134:J136"/>
    <mergeCell ref="J44:J46"/>
    <mergeCell ref="J38:J39"/>
    <mergeCell ref="A1:J1"/>
    <mergeCell ref="A38:A39"/>
    <mergeCell ref="B38:B39"/>
    <mergeCell ref="C38:C39"/>
    <mergeCell ref="H38:H39"/>
    <mergeCell ref="H134:H136"/>
    <mergeCell ref="H44:H46"/>
    <mergeCell ref="A47:A48"/>
    <mergeCell ref="B47:B48"/>
    <mergeCell ref="C47:C48"/>
    <mergeCell ref="A134:A136"/>
    <mergeCell ref="B134:B136"/>
    <mergeCell ref="C134:C136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5" fitToHeight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3кв.2026г</vt:lpstr>
      <vt:lpstr>'3кв.2026г'!Область_печати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Бейсенова Ботакоз Аманкельдықызы</dc:creator>
  <cp:lastModifiedBy>Сагымбек Аружан Есенбеккызы</cp:lastModifiedBy>
  <cp:lastPrinted>2026-10-06T04:27:27Z</cp:lastPrinted>
  <dcterms:created xsi:type="dcterms:W3CDTF">2024-04-16T04:01:10Z</dcterms:created>
  <dcterms:modified xsi:type="dcterms:W3CDTF">2026-10-06T05:35:49Z</dcterms:modified>
</cp:coreProperties>
</file>