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<sst xmlns="http://schemas.openxmlformats.org/spreadsheetml/2006/main" count="366" uniqueCount="181">
  <si>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</si>
  <si>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</si>
  <si>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</si>
  <si>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</si>
  <si>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</si>
  <si>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</si>
  <si>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</si>
  <si>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</si>
  <si>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</si>
  <si>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</si>
  <si>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</si>
  <si>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</si>
  <si>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</si>
  <si>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</si>
  <si>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</si>
  <si>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</si>
  <si>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</si>
  <si>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 xml:space="preserve">ВЛ-0,4 кВ ТП-1271 </t>
  </si>
  <si>
    <t>аварийный</t>
  </si>
  <si>
    <t>ул. Акбулакская 3-33, Зубарева 5-80а, Летняя 19а-88, Луговского 1-37, Маркелова 4-33, Чуйская 4-88</t>
  </si>
  <si>
    <t xml:space="preserve">ВЛ-0,4 кВ ТП-1903 </t>
  </si>
  <si>
    <t xml:space="preserve">капитальный </t>
  </si>
  <si>
    <t>мкр. Шанырак-1 ул. Ашекеева 14-29, ул. Береке 3-47, Окжетпес 1-13</t>
  </si>
  <si>
    <t>текущий</t>
  </si>
  <si>
    <t>РЭС-2</t>
  </si>
  <si>
    <t>текущий ремонт</t>
  </si>
  <si>
    <t>РЭС-3</t>
  </si>
  <si>
    <t xml:space="preserve"> перетяжка вводов, перетяжка провода, расчистка трассы, Осмотр ВЛ, номерация опор</t>
  </si>
  <si>
    <t>РЭС-4</t>
  </si>
  <si>
    <t xml:space="preserve"> 08.00-17.00</t>
  </si>
  <si>
    <t>ВЛ-6-10кВ ф-3-100 ПС-100-ТП-200</t>
  </si>
  <si>
    <t>Сев.зап. Каменское плато</t>
  </si>
  <si>
    <t>ГЭС-7-ТП-5085</t>
  </si>
  <si>
    <t>с/зАлатау пос.Энергетик</t>
  </si>
  <si>
    <t>ВЛ-6-10 ТП-5298-РЛНД 502</t>
  </si>
  <si>
    <t>ул.Подгорная,8 4 сота с/за"Алатау"</t>
  </si>
  <si>
    <t>ВЛ-6-10кВ ТП-5085-5058</t>
  </si>
  <si>
    <t>с/зАлатау</t>
  </si>
  <si>
    <t>ТП-5290</t>
  </si>
  <si>
    <t>пос.Баганашыл,сов Ала Тау</t>
  </si>
  <si>
    <t>ТП-5278</t>
  </si>
  <si>
    <t xml:space="preserve">ул.Сатпаева - р.Весновка,Госмузей Каз.Худ.Галерея </t>
  </si>
  <si>
    <t>ТП-5248</t>
  </si>
  <si>
    <t>пр-т Абая 20, уг.ул.Желтоксаан</t>
  </si>
  <si>
    <t>ТП-5255</t>
  </si>
  <si>
    <t>ул.М.Тереза ,ул.Левитана Ю-З</t>
  </si>
  <si>
    <t>РЭС-5</t>
  </si>
  <si>
    <t>РЭС-6</t>
  </si>
  <si>
    <t>ул.Горная (Лесхоз)</t>
  </si>
  <si>
    <t>текущий: расчистка трасс</t>
  </si>
  <si>
    <t>ВЛ-0,4кВ ТП-6305</t>
  </si>
  <si>
    <t>Баня совхоза Горный Гигант</t>
  </si>
  <si>
    <t>ВЛ-0,4кВ ТП-6224</t>
  </si>
  <si>
    <t xml:space="preserve">текущий ремонт оборуд.  </t>
  </si>
  <si>
    <t>РЭС-7</t>
  </si>
  <si>
    <t>08.00-17.00</t>
  </si>
  <si>
    <t>подрядный (реконструкция)</t>
  </si>
  <si>
    <t>ВЛ-0,4кВ РП-103</t>
  </si>
  <si>
    <t>пр. Абая-ул. Щепеткова</t>
  </si>
  <si>
    <t>ВЛ-0,4кВ ТП-7400</t>
  </si>
  <si>
    <t>мкр. Достык, ул. Каргалинская-Пионерская</t>
  </si>
  <si>
    <t>подрядный</t>
  </si>
  <si>
    <t>ВЛ-0,4кВ ТП-7428</t>
  </si>
  <si>
    <t>мкр. Достык, ул. Шаляпина</t>
  </si>
  <si>
    <t>сл.РП</t>
  </si>
  <si>
    <t>мкр.Алгабас</t>
  </si>
  <si>
    <t>График ремонта с 31 июля по 04 августа 2017 г.</t>
  </si>
  <si>
    <t>оборудование ТП-1151</t>
  </si>
  <si>
    <t>ул. Маметовой 25; Панфилова 24/26, 26, 28, 30, 32, 49, 51; Фурманова 25, 43, 45</t>
  </si>
  <si>
    <t xml:space="preserve">ВЛ-10 кВ РП-147 на ТП-1423 </t>
  </si>
  <si>
    <t>м-н Шанырак-1, Шанырак-2 (вдоль БАКа)</t>
  </si>
  <si>
    <t>оборудование ТП-1580</t>
  </si>
  <si>
    <t>текущий и капитальный</t>
  </si>
  <si>
    <t>пр. Аблай хана 7, 13, 23, 25 пр. Райымбека 151, 153 ул. Желтоксан 22, 24, ул. Тузова 24</t>
  </si>
  <si>
    <t>ВЛ-0,4 кВ ТП-1331</t>
  </si>
  <si>
    <t>мкр. Кок Кайнар ул. Абая 110-310, Акшокы 4-38, Бесагаш 18-52</t>
  </si>
  <si>
    <t>оборудование ТП-1242</t>
  </si>
  <si>
    <t>пр. Раимбека 339, 343, 345 ул. Благовещенская 16-34, Братская 16-34, Горняцкая 2-22, Немировича-Данченко 1-51, Фадеева 1-59, Черемховская 13-23</t>
  </si>
  <si>
    <t>ВЛ-10 кВ Ф.12-136</t>
  </si>
  <si>
    <t>м-н Шанырак-1, ул. Утемисулы, Бирлик, Жас Казах, Косагаш, Кугалы.</t>
  </si>
  <si>
    <t>оборудование ТП-1247</t>
  </si>
  <si>
    <t>пр. Рыскулова, д.130 А (АФ ТОО  "Гелиос"),  пр.Рыскулова, ул. Н.Данченко (ТОО   "АТП-3"); пр.Рыскулова, уг.Строительная (АО "Казахтелеком"); пр.Рыскулова, д.103и (ТОО "Компания Отрар-Холдинг")</t>
  </si>
  <si>
    <t>оборудование ТП-1556</t>
  </si>
  <si>
    <t>ул. Акпаева 48, пр. Рыскулова 44а, Дегтярева 48, 50,56, Жансугурова 116 Пржевальского 2-71, Фаврского 1-47, Шилова 25,34,40</t>
  </si>
  <si>
    <t>-</t>
  </si>
  <si>
    <t>ТП-2147</t>
  </si>
  <si>
    <t>Айтеке би-Абылай хана (юго-запад)</t>
  </si>
  <si>
    <t>ТП-2152</t>
  </si>
  <si>
    <t>Джамбула-Клочкова (юго-запад)</t>
  </si>
  <si>
    <t>ТП-2156</t>
  </si>
  <si>
    <t>Сатпаева-Ауэзова (юго-запад)</t>
  </si>
  <si>
    <t>ВЛ-0,4кВ ТП-2740 "Город"</t>
  </si>
  <si>
    <t>капитальный ремонт</t>
  </si>
  <si>
    <t>Гайдара-Артема (северо-запад)</t>
  </si>
  <si>
    <t>ВЛ-0,4кВ ТП-2023 "Город"</t>
  </si>
  <si>
    <t>Наурызбай бат.-Карасай бат.</t>
  </si>
  <si>
    <t>ВЛ-0,4кВ ТП-2511 "Город"</t>
  </si>
  <si>
    <t>Абая-Гайдара (северо-восток)</t>
  </si>
  <si>
    <t xml:space="preserve">ТП-3404 (309)  </t>
  </si>
  <si>
    <t>Текущий ремонт</t>
  </si>
  <si>
    <t xml:space="preserve">мкр.Акжар    </t>
  </si>
  <si>
    <t xml:space="preserve">ТП-3754 (443) </t>
  </si>
  <si>
    <t xml:space="preserve">Чистка трассы от веток   </t>
  </si>
  <si>
    <t>мкр.Теректи</t>
  </si>
  <si>
    <t>ТП-3124 (892)</t>
  </si>
  <si>
    <t xml:space="preserve">Капитальный ремонт   </t>
  </si>
  <si>
    <t xml:space="preserve">мкр.Таусамалы     </t>
  </si>
  <si>
    <t xml:space="preserve">ТП-3706 (468) </t>
  </si>
  <si>
    <t xml:space="preserve">Чистка трассы от веток     </t>
  </si>
  <si>
    <t xml:space="preserve">мкр.Алгабас  </t>
  </si>
  <si>
    <t xml:space="preserve">ТП-3417 (865)   </t>
  </si>
  <si>
    <t xml:space="preserve">Уст.дефектов по УКНиОТ </t>
  </si>
  <si>
    <t xml:space="preserve">мкр.Акжар </t>
  </si>
  <si>
    <t xml:space="preserve">ВЛ-10кВ Ф.6-41А     </t>
  </si>
  <si>
    <t xml:space="preserve">мкр.Теректи </t>
  </si>
  <si>
    <t xml:space="preserve">ТП-3001 (414)   </t>
  </si>
  <si>
    <t xml:space="preserve">ТП-3707 (495), ТП-(1187)  </t>
  </si>
  <si>
    <t xml:space="preserve">136, 37 </t>
  </si>
  <si>
    <t>1, 1</t>
  </si>
  <si>
    <t xml:space="preserve">ТП-(867)          </t>
  </si>
  <si>
    <t xml:space="preserve">мкр.Алгабас </t>
  </si>
  <si>
    <t xml:space="preserve">ТП-3104 (302)   </t>
  </si>
  <si>
    <t>ревиязия КЯ 5шт.</t>
  </si>
  <si>
    <t xml:space="preserve">ТП-4631 КЯ </t>
  </si>
  <si>
    <t xml:space="preserve"> мкр. Айнабулак ж/д 23,24,26,25,30,3,4,5,6,2,.</t>
  </si>
  <si>
    <t>Установка н/в рубильника №1  "Главный".</t>
  </si>
  <si>
    <t>ТП-4634</t>
  </si>
  <si>
    <t>м-н Айнабулак-2 ж/д 49,ж/д 45,44,46,43,47,48,42,19,сш, д/сад.</t>
  </si>
  <si>
    <t>ВЛ-0,4кВ ТП-4368</t>
  </si>
  <si>
    <t xml:space="preserve"> мкр. Карасу ул. Мостовая, ул. Центральная, ул. Озерная, ул. Торговая.</t>
  </si>
  <si>
    <t xml:space="preserve"> перетяжка вводов, перетяжка провода, расчистка трассы, Осмотр ВЛ, замена опор</t>
  </si>
  <si>
    <t>ВЛ-6кВ ТП-4486-ТП-4487</t>
  </si>
  <si>
    <t xml:space="preserve"> мкр. Жас Канат ул. Баймагамбетова</t>
  </si>
  <si>
    <t>7</t>
  </si>
  <si>
    <t>ВЛ-0,4кВ ТП-4374</t>
  </si>
  <si>
    <t>мкр. Карасу, мкр. Новый</t>
  </si>
  <si>
    <t>ВЛ-0,4кВ ТП-4376</t>
  </si>
  <si>
    <t>мкр. Карасу, мкр. Новый, ул. Шаяхметова</t>
  </si>
  <si>
    <t>1</t>
  </si>
  <si>
    <t>31.07.2017г.</t>
  </si>
  <si>
    <t>текущий ремонт, расчистка</t>
  </si>
  <si>
    <t>01.08.2017г.</t>
  </si>
  <si>
    <t>02.08.2017г.</t>
  </si>
  <si>
    <t>ВЛ-6кВ ТП-6465-ТП-6942</t>
  </si>
  <si>
    <t>дорога на п/л Орленок птичник с/х Г.Гигант</t>
  </si>
  <si>
    <t>03.08.2017г.</t>
  </si>
  <si>
    <t>пос.Кок-Тюбе - ул.Кыз-Жибек</t>
  </si>
  <si>
    <t>04.08.2017г.</t>
  </si>
  <si>
    <t>ТП-6420</t>
  </si>
  <si>
    <t>ТП-6414</t>
  </si>
  <si>
    <t>сан.Алатау ул.Горная</t>
  </si>
  <si>
    <t>ТП-6300</t>
  </si>
  <si>
    <t>Южн.ул.Карасай б.-Вост.ул.Бегалина</t>
  </si>
  <si>
    <t>ТП-6409</t>
  </si>
  <si>
    <t>Д/О № 2 Хозу Совмина</t>
  </si>
  <si>
    <t>авар.работы</t>
  </si>
  <si>
    <t>ВЛ-0,4кВ ТП-7420, ТП-7419</t>
  </si>
  <si>
    <t>мкр. Достык, ул.Розыбакиева-ул. Пионерская</t>
  </si>
  <si>
    <t>ВЛ-0,4кВ ТП-7506</t>
  </si>
  <si>
    <t>ул. Сулейменова-ул.Тунтубаева</t>
  </si>
  <si>
    <t>ВЛ-0,4кВ ТП-7501</t>
  </si>
  <si>
    <t>мкр. Таугуль</t>
  </si>
  <si>
    <t>ВЛ-10кВ ТП-7468-ТП-7902</t>
  </si>
  <si>
    <t>ул. Шаляпина</t>
  </si>
  <si>
    <t>ТП-7558</t>
  </si>
  <si>
    <t>ул. Берегового - ул.Студенческая</t>
  </si>
  <si>
    <t>КЛ-0,4кВ ТП-7439 КЯ-80г</t>
  </si>
  <si>
    <t>мкр. Жетысу-2, д.80, н/п 145</t>
  </si>
  <si>
    <t>ТП-7567</t>
  </si>
  <si>
    <t>М-н 10</t>
  </si>
  <si>
    <t>ВЛ-10кВ ТП-7468-ТП-7402</t>
  </si>
  <si>
    <t>ул. Садвакасова</t>
  </si>
  <si>
    <t>ВЛ-10кВ ЛР №703-ТП-7471</t>
  </si>
  <si>
    <t>мкр. Таугуль-3</t>
  </si>
  <si>
    <t>ул.Тулебаева,38 -ул.Макатаева (ф-ка Жетысу)</t>
  </si>
  <si>
    <t>мкр.Тастак-3 ул.Гайдара -ул.Болотникова</t>
  </si>
  <si>
    <t>РП-112 РУ-10 кВ С-2 яч. ТП-2745, ТП-8208</t>
  </si>
  <si>
    <t>РП-112 РУ-10 кВ с-2 ТП-2743, ф-2-165А</t>
  </si>
  <si>
    <t>РП-112 РУ-10 кВ С-2 ТП-8208, ТП-2743</t>
  </si>
  <si>
    <t>РП-171 РУ-10 кВ С-2</t>
  </si>
  <si>
    <t>РП-112 РУ-10 кВ С-1 ф-5-165А,ТП-2745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</si>
</sst>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43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4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4"/>
  <sheetViews>
    <sheetView tabSelected="1" zoomScale="70" zoomScaleNormal="70" zoomScaleSheetLayoutView="70" zoomScalePageLayoutView="0" workbookViewId="0" topLeftCell="A58">
      <selection activeCell="E93" sqref="E93"/>
    </sheetView>
  </sheetViews>
  <sheetFormatPr defaultColWidth="9.140625" defaultRowHeight="15"/>
  <cols>
    <col min="1" max="1" width="8.8515625" style="4" customWidth="1"/>
    <col min="2" max="2" width="13.57421875" style="4" customWidth="1"/>
    <col min="3" max="3" width="15.140625" style="4" customWidth="1"/>
    <col min="4" max="4" width="30.421875" style="5" customWidth="1"/>
    <col min="5" max="5" width="37.57421875" style="12" customWidth="1"/>
    <col min="6" max="6" width="12.421875" style="4" customWidth="1"/>
    <col min="7" max="7" width="13.8515625" style="4" customWidth="1"/>
    <col min="8" max="8" width="56.8515625" style="5" customWidth="1"/>
    <col min="9" max="16384" width="9.140625" style="5" customWidth="1"/>
  </cols>
  <sheetData>
    <row r="2" spans="1:8" ht="15">
      <c r="A2" s="66" t="s">
        <v>66</v>
      </c>
      <c r="B2" s="66"/>
      <c r="C2" s="66"/>
      <c r="D2" s="66"/>
      <c r="E2" s="66"/>
      <c r="F2" s="66"/>
      <c r="G2" s="66"/>
      <c r="H2" s="66"/>
    </row>
    <row r="4" spans="1:8" ht="15">
      <c r="A4" s="64" t="s">
        <v>2</v>
      </c>
      <c r="B4" s="64" t="s">
        <v>7</v>
      </c>
      <c r="C4" s="64" t="s">
        <v>8</v>
      </c>
      <c r="D4" s="67" t="s">
        <v>1</v>
      </c>
      <c r="E4" s="68" t="s">
        <v>0</v>
      </c>
      <c r="F4" s="64" t="s">
        <v>4</v>
      </c>
      <c r="G4" s="64"/>
      <c r="H4" s="67" t="s">
        <v>3</v>
      </c>
    </row>
    <row r="5" spans="1:8" ht="30">
      <c r="A5" s="64"/>
      <c r="B5" s="64"/>
      <c r="C5" s="64"/>
      <c r="D5" s="67"/>
      <c r="E5" s="68"/>
      <c r="F5" s="14" t="s">
        <v>5</v>
      </c>
      <c r="G5" s="14" t="s">
        <v>6</v>
      </c>
      <c r="H5" s="67"/>
    </row>
    <row r="6" spans="1:8" s="15" customFormat="1" ht="30">
      <c r="A6" s="64" t="s">
        <v>15</v>
      </c>
      <c r="B6" s="17">
        <v>42947</v>
      </c>
      <c r="C6" s="14" t="s">
        <v>16</v>
      </c>
      <c r="D6" s="41" t="s">
        <v>17</v>
      </c>
      <c r="E6" s="23" t="s">
        <v>18</v>
      </c>
      <c r="F6" s="14">
        <v>250</v>
      </c>
      <c r="G6" s="14">
        <v>2</v>
      </c>
      <c r="H6" s="58" t="s">
        <v>19</v>
      </c>
    </row>
    <row r="7" spans="1:8" s="15" customFormat="1" ht="30">
      <c r="A7" s="64"/>
      <c r="B7" s="17">
        <v>42947</v>
      </c>
      <c r="C7" s="14" t="s">
        <v>16</v>
      </c>
      <c r="D7" s="41" t="s">
        <v>67</v>
      </c>
      <c r="E7" s="23" t="s">
        <v>18</v>
      </c>
      <c r="F7" s="14">
        <v>741</v>
      </c>
      <c r="G7" s="14">
        <v>30</v>
      </c>
      <c r="H7" s="58" t="s">
        <v>68</v>
      </c>
    </row>
    <row r="8" spans="1:8" s="15" customFormat="1" ht="18.75">
      <c r="A8" s="64"/>
      <c r="B8" s="17">
        <v>42948</v>
      </c>
      <c r="C8" s="14" t="s">
        <v>16</v>
      </c>
      <c r="D8" s="41" t="s">
        <v>69</v>
      </c>
      <c r="E8" s="23" t="s">
        <v>23</v>
      </c>
      <c r="F8" s="14">
        <v>701</v>
      </c>
      <c r="G8" s="14">
        <v>8</v>
      </c>
      <c r="H8" s="58" t="s">
        <v>70</v>
      </c>
    </row>
    <row r="9" spans="1:8" s="15" customFormat="1" ht="30">
      <c r="A9" s="64"/>
      <c r="B9" s="17">
        <v>42948</v>
      </c>
      <c r="C9" s="14" t="s">
        <v>16</v>
      </c>
      <c r="D9" s="41" t="s">
        <v>71</v>
      </c>
      <c r="E9" s="23" t="s">
        <v>72</v>
      </c>
      <c r="F9" s="14">
        <v>282</v>
      </c>
      <c r="G9" s="14">
        <v>31</v>
      </c>
      <c r="H9" s="58" t="s">
        <v>73</v>
      </c>
    </row>
    <row r="10" spans="1:8" s="15" customFormat="1" ht="30">
      <c r="A10" s="64"/>
      <c r="B10" s="17">
        <v>42949</v>
      </c>
      <c r="C10" s="14" t="s">
        <v>16</v>
      </c>
      <c r="D10" s="41" t="s">
        <v>20</v>
      </c>
      <c r="E10" s="23" t="s">
        <v>21</v>
      </c>
      <c r="F10" s="14">
        <v>91</v>
      </c>
      <c r="G10" s="14">
        <v>1</v>
      </c>
      <c r="H10" s="58" t="s">
        <v>22</v>
      </c>
    </row>
    <row r="11" spans="1:8" s="15" customFormat="1" ht="30">
      <c r="A11" s="64"/>
      <c r="B11" s="17">
        <v>42949</v>
      </c>
      <c r="C11" s="14" t="s">
        <v>16</v>
      </c>
      <c r="D11" s="41" t="s">
        <v>74</v>
      </c>
      <c r="E11" s="23" t="s">
        <v>18</v>
      </c>
      <c r="F11" s="14">
        <v>153</v>
      </c>
      <c r="G11" s="14">
        <v>0</v>
      </c>
      <c r="H11" s="59" t="s">
        <v>75</v>
      </c>
    </row>
    <row r="12" spans="1:8" s="15" customFormat="1" ht="45">
      <c r="A12" s="64"/>
      <c r="B12" s="17">
        <v>42949</v>
      </c>
      <c r="C12" s="14" t="s">
        <v>16</v>
      </c>
      <c r="D12" s="41" t="s">
        <v>76</v>
      </c>
      <c r="E12" s="23" t="s">
        <v>21</v>
      </c>
      <c r="F12" s="50">
        <v>182</v>
      </c>
      <c r="G12" s="50">
        <v>20</v>
      </c>
      <c r="H12" s="60" t="s">
        <v>77</v>
      </c>
    </row>
    <row r="13" spans="1:8" s="15" customFormat="1" ht="30">
      <c r="A13" s="64"/>
      <c r="B13" s="17">
        <v>42950</v>
      </c>
      <c r="C13" s="14" t="s">
        <v>16</v>
      </c>
      <c r="D13" s="41" t="s">
        <v>78</v>
      </c>
      <c r="E13" s="23" t="s">
        <v>21</v>
      </c>
      <c r="F13" s="14">
        <v>826</v>
      </c>
      <c r="G13" s="14">
        <v>31</v>
      </c>
      <c r="H13" s="58" t="s">
        <v>79</v>
      </c>
    </row>
    <row r="14" spans="1:8" s="15" customFormat="1" ht="60">
      <c r="A14" s="64"/>
      <c r="B14" s="17">
        <v>42950</v>
      </c>
      <c r="C14" s="14" t="s">
        <v>16</v>
      </c>
      <c r="D14" s="41" t="s">
        <v>80</v>
      </c>
      <c r="E14" s="23" t="s">
        <v>23</v>
      </c>
      <c r="F14" s="14">
        <v>0</v>
      </c>
      <c r="G14" s="14">
        <v>4</v>
      </c>
      <c r="H14" s="25" t="s">
        <v>81</v>
      </c>
    </row>
    <row r="15" spans="1:8" s="15" customFormat="1" ht="45">
      <c r="A15" s="64"/>
      <c r="B15" s="17">
        <v>42951</v>
      </c>
      <c r="C15" s="14" t="s">
        <v>16</v>
      </c>
      <c r="D15" s="41" t="s">
        <v>82</v>
      </c>
      <c r="E15" s="23" t="s">
        <v>23</v>
      </c>
      <c r="F15" s="14">
        <v>207</v>
      </c>
      <c r="G15" s="14">
        <v>6</v>
      </c>
      <c r="H15" s="58" t="s">
        <v>83</v>
      </c>
    </row>
    <row r="16" spans="1:9" s="44" customFormat="1" ht="15">
      <c r="A16" s="61" t="s">
        <v>24</v>
      </c>
      <c r="B16" s="17">
        <v>42947</v>
      </c>
      <c r="C16" s="42" t="s">
        <v>55</v>
      </c>
      <c r="D16" s="37" t="s">
        <v>84</v>
      </c>
      <c r="E16" s="56" t="s">
        <v>84</v>
      </c>
      <c r="F16" s="19" t="s">
        <v>84</v>
      </c>
      <c r="G16" s="19" t="s">
        <v>84</v>
      </c>
      <c r="H16" s="37" t="s">
        <v>84</v>
      </c>
      <c r="I16" s="43"/>
    </row>
    <row r="17" spans="1:9" s="44" customFormat="1" ht="15">
      <c r="A17" s="61"/>
      <c r="B17" s="17">
        <v>42948</v>
      </c>
      <c r="C17" s="42" t="s">
        <v>55</v>
      </c>
      <c r="D17" s="39" t="s">
        <v>85</v>
      </c>
      <c r="E17" s="56" t="s">
        <v>25</v>
      </c>
      <c r="F17" s="18">
        <v>235</v>
      </c>
      <c r="G17" s="18">
        <v>37</v>
      </c>
      <c r="H17" s="45" t="s">
        <v>86</v>
      </c>
      <c r="I17" s="43"/>
    </row>
    <row r="18" spans="1:9" s="44" customFormat="1" ht="15">
      <c r="A18" s="61"/>
      <c r="B18" s="17">
        <v>42949</v>
      </c>
      <c r="C18" s="42" t="s">
        <v>55</v>
      </c>
      <c r="D18" s="39" t="s">
        <v>87</v>
      </c>
      <c r="E18" s="56" t="s">
        <v>25</v>
      </c>
      <c r="F18" s="18">
        <v>0</v>
      </c>
      <c r="G18" s="18">
        <v>1</v>
      </c>
      <c r="H18" s="45" t="s">
        <v>88</v>
      </c>
      <c r="I18" s="43"/>
    </row>
    <row r="19" spans="1:9" s="44" customFormat="1" ht="15">
      <c r="A19" s="61"/>
      <c r="B19" s="17">
        <v>42950</v>
      </c>
      <c r="C19" s="42" t="s">
        <v>55</v>
      </c>
      <c r="D19" s="39" t="s">
        <v>89</v>
      </c>
      <c r="E19" s="56" t="s">
        <v>25</v>
      </c>
      <c r="F19" s="18">
        <v>530</v>
      </c>
      <c r="G19" s="18">
        <v>41</v>
      </c>
      <c r="H19" s="45" t="s">
        <v>90</v>
      </c>
      <c r="I19" s="43"/>
    </row>
    <row r="20" spans="1:9" s="44" customFormat="1" ht="15">
      <c r="A20" s="61"/>
      <c r="B20" s="17">
        <v>42951</v>
      </c>
      <c r="C20" s="42" t="s">
        <v>55</v>
      </c>
      <c r="D20" s="37" t="s">
        <v>84</v>
      </c>
      <c r="E20" s="56" t="s">
        <v>84</v>
      </c>
      <c r="F20" s="19" t="s">
        <v>84</v>
      </c>
      <c r="G20" s="19" t="s">
        <v>84</v>
      </c>
      <c r="H20" s="37" t="s">
        <v>84</v>
      </c>
      <c r="I20" s="43"/>
    </row>
    <row r="21" spans="1:18" s="44" customFormat="1" ht="15">
      <c r="A21" s="61"/>
      <c r="B21" s="17">
        <v>42947</v>
      </c>
      <c r="C21" s="42" t="s">
        <v>55</v>
      </c>
      <c r="D21" s="37" t="s">
        <v>91</v>
      </c>
      <c r="E21" s="56" t="s">
        <v>92</v>
      </c>
      <c r="F21" s="19">
        <v>991</v>
      </c>
      <c r="G21" s="19">
        <v>41</v>
      </c>
      <c r="H21" s="45" t="s">
        <v>93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9" s="47" customFormat="1" ht="15">
      <c r="A22" s="61"/>
      <c r="B22" s="17">
        <v>42948</v>
      </c>
      <c r="C22" s="42" t="s">
        <v>55</v>
      </c>
      <c r="D22" s="37" t="s">
        <v>91</v>
      </c>
      <c r="E22" s="56" t="s">
        <v>92</v>
      </c>
      <c r="F22" s="19">
        <v>991</v>
      </c>
      <c r="G22" s="19">
        <v>41</v>
      </c>
      <c r="H22" s="45" t="s">
        <v>93</v>
      </c>
      <c r="I22" s="46"/>
    </row>
    <row r="23" spans="1:9" s="47" customFormat="1" ht="15">
      <c r="A23" s="61"/>
      <c r="B23" s="17">
        <v>42949</v>
      </c>
      <c r="C23" s="42" t="s">
        <v>55</v>
      </c>
      <c r="D23" s="37" t="s">
        <v>94</v>
      </c>
      <c r="E23" s="56" t="s">
        <v>25</v>
      </c>
      <c r="F23" s="14">
        <v>54</v>
      </c>
      <c r="G23" s="20">
        <v>13</v>
      </c>
      <c r="H23" s="45" t="s">
        <v>95</v>
      </c>
      <c r="I23" s="46"/>
    </row>
    <row r="24" spans="1:9" s="47" customFormat="1" ht="15">
      <c r="A24" s="61"/>
      <c r="B24" s="17">
        <v>42950</v>
      </c>
      <c r="C24" s="42" t="s">
        <v>55</v>
      </c>
      <c r="D24" s="37" t="s">
        <v>96</v>
      </c>
      <c r="E24" s="56" t="s">
        <v>92</v>
      </c>
      <c r="F24" s="14">
        <v>57</v>
      </c>
      <c r="G24" s="20">
        <v>20</v>
      </c>
      <c r="H24" s="39" t="s">
        <v>97</v>
      </c>
      <c r="I24" s="46"/>
    </row>
    <row r="25" spans="1:9" s="47" customFormat="1" ht="15">
      <c r="A25" s="61"/>
      <c r="B25" s="17">
        <v>42951</v>
      </c>
      <c r="C25" s="42" t="s">
        <v>55</v>
      </c>
      <c r="D25" s="37" t="s">
        <v>96</v>
      </c>
      <c r="E25" s="56" t="s">
        <v>92</v>
      </c>
      <c r="F25" s="14">
        <v>57</v>
      </c>
      <c r="G25" s="20">
        <v>20</v>
      </c>
      <c r="H25" s="39" t="s">
        <v>97</v>
      </c>
      <c r="I25" s="46"/>
    </row>
    <row r="26" spans="1:8" ht="15">
      <c r="A26" s="62" t="s">
        <v>26</v>
      </c>
      <c r="B26" s="22">
        <v>42947</v>
      </c>
      <c r="C26" s="22" t="s">
        <v>55</v>
      </c>
      <c r="D26" s="25" t="s">
        <v>98</v>
      </c>
      <c r="E26" s="24" t="s">
        <v>99</v>
      </c>
      <c r="F26" s="21">
        <v>134</v>
      </c>
      <c r="G26" s="21">
        <v>7</v>
      </c>
      <c r="H26" s="28" t="s">
        <v>100</v>
      </c>
    </row>
    <row r="27" spans="1:8" ht="15">
      <c r="A27" s="62"/>
      <c r="B27" s="22">
        <v>42947</v>
      </c>
      <c r="C27" s="22" t="s">
        <v>55</v>
      </c>
      <c r="D27" s="25" t="s">
        <v>101</v>
      </c>
      <c r="E27" s="24" t="s">
        <v>102</v>
      </c>
      <c r="F27" s="21">
        <v>86</v>
      </c>
      <c r="G27" s="21">
        <v>2</v>
      </c>
      <c r="H27" s="28" t="s">
        <v>103</v>
      </c>
    </row>
    <row r="28" spans="1:8" ht="15">
      <c r="A28" s="62"/>
      <c r="B28" s="22">
        <v>42948</v>
      </c>
      <c r="C28" s="22" t="s">
        <v>55</v>
      </c>
      <c r="D28" s="25" t="s">
        <v>104</v>
      </c>
      <c r="E28" s="24" t="s">
        <v>105</v>
      </c>
      <c r="F28" s="21">
        <v>6</v>
      </c>
      <c r="G28" s="21">
        <v>4</v>
      </c>
      <c r="H28" s="28" t="s">
        <v>106</v>
      </c>
    </row>
    <row r="29" spans="1:8" ht="15">
      <c r="A29" s="62"/>
      <c r="B29" s="22">
        <v>42948</v>
      </c>
      <c r="C29" s="22" t="s">
        <v>55</v>
      </c>
      <c r="D29" s="25" t="s">
        <v>107</v>
      </c>
      <c r="E29" s="24" t="s">
        <v>108</v>
      </c>
      <c r="F29" s="21">
        <v>199</v>
      </c>
      <c r="G29" s="21">
        <v>2</v>
      </c>
      <c r="H29" s="28" t="s">
        <v>109</v>
      </c>
    </row>
    <row r="30" spans="1:8" ht="15">
      <c r="A30" s="62"/>
      <c r="B30" s="22">
        <v>42949</v>
      </c>
      <c r="C30" s="22" t="s">
        <v>55</v>
      </c>
      <c r="D30" s="25" t="s">
        <v>110</v>
      </c>
      <c r="E30" s="24" t="s">
        <v>111</v>
      </c>
      <c r="F30" s="21">
        <v>0</v>
      </c>
      <c r="G30" s="21">
        <v>2</v>
      </c>
      <c r="H30" s="28" t="s">
        <v>112</v>
      </c>
    </row>
    <row r="31" spans="1:8" ht="15">
      <c r="A31" s="62"/>
      <c r="B31" s="22">
        <v>42949</v>
      </c>
      <c r="C31" s="22" t="s">
        <v>55</v>
      </c>
      <c r="D31" s="25" t="s">
        <v>113</v>
      </c>
      <c r="E31" s="24" t="s">
        <v>108</v>
      </c>
      <c r="F31" s="18">
        <v>419</v>
      </c>
      <c r="G31" s="18">
        <v>35</v>
      </c>
      <c r="H31" s="28" t="s">
        <v>114</v>
      </c>
    </row>
    <row r="32" spans="1:8" ht="15">
      <c r="A32" s="62"/>
      <c r="B32" s="22">
        <v>42950</v>
      </c>
      <c r="C32" s="22" t="s">
        <v>55</v>
      </c>
      <c r="D32" s="25" t="s">
        <v>115</v>
      </c>
      <c r="E32" s="24" t="s">
        <v>111</v>
      </c>
      <c r="F32" s="18">
        <v>0</v>
      </c>
      <c r="G32" s="18">
        <v>1</v>
      </c>
      <c r="H32" s="28" t="s">
        <v>109</v>
      </c>
    </row>
    <row r="33" spans="1:8" ht="15">
      <c r="A33" s="62"/>
      <c r="B33" s="22">
        <v>42950</v>
      </c>
      <c r="C33" s="22" t="s">
        <v>55</v>
      </c>
      <c r="D33" s="25" t="s">
        <v>116</v>
      </c>
      <c r="E33" s="24" t="s">
        <v>108</v>
      </c>
      <c r="F33" s="18" t="s">
        <v>117</v>
      </c>
      <c r="G33" s="18" t="s">
        <v>118</v>
      </c>
      <c r="H33" s="28" t="s">
        <v>65</v>
      </c>
    </row>
    <row r="34" spans="1:8" ht="15">
      <c r="A34" s="62"/>
      <c r="B34" s="22">
        <v>42951</v>
      </c>
      <c r="C34" s="22" t="s">
        <v>55</v>
      </c>
      <c r="D34" s="25" t="s">
        <v>119</v>
      </c>
      <c r="E34" s="24" t="s">
        <v>111</v>
      </c>
      <c r="F34" s="18">
        <v>0</v>
      </c>
      <c r="G34" s="18">
        <v>1</v>
      </c>
      <c r="H34" s="28" t="s">
        <v>120</v>
      </c>
    </row>
    <row r="35" spans="1:8" ht="15">
      <c r="A35" s="62"/>
      <c r="B35" s="22">
        <v>42951</v>
      </c>
      <c r="C35" s="22" t="s">
        <v>55</v>
      </c>
      <c r="D35" s="25" t="s">
        <v>121</v>
      </c>
      <c r="E35" s="24" t="s">
        <v>108</v>
      </c>
      <c r="F35" s="18">
        <v>120</v>
      </c>
      <c r="G35" s="18">
        <v>18</v>
      </c>
      <c r="H35" s="28" t="s">
        <v>106</v>
      </c>
    </row>
    <row r="36" spans="1:8" s="48" customFormat="1" ht="15">
      <c r="A36" s="65" t="s">
        <v>28</v>
      </c>
      <c r="B36" s="34">
        <v>42947</v>
      </c>
      <c r="C36" s="42" t="s">
        <v>55</v>
      </c>
      <c r="D36" s="40" t="s">
        <v>123</v>
      </c>
      <c r="E36" s="35" t="s">
        <v>122</v>
      </c>
      <c r="F36" s="33">
        <f>23+296</f>
        <v>319</v>
      </c>
      <c r="G36" s="33">
        <v>4</v>
      </c>
      <c r="H36" s="41" t="s">
        <v>124</v>
      </c>
    </row>
    <row r="37" spans="1:8" s="48" customFormat="1" ht="15">
      <c r="A37" s="65"/>
      <c r="B37" s="34">
        <v>42948</v>
      </c>
      <c r="C37" s="42" t="s">
        <v>55</v>
      </c>
      <c r="D37" s="40" t="s">
        <v>123</v>
      </c>
      <c r="E37" s="35" t="s">
        <v>122</v>
      </c>
      <c r="F37" s="33">
        <v>319</v>
      </c>
      <c r="G37" s="33">
        <v>4</v>
      </c>
      <c r="H37" s="41" t="s">
        <v>124</v>
      </c>
    </row>
    <row r="38" spans="1:8" s="48" customFormat="1" ht="30">
      <c r="A38" s="65"/>
      <c r="B38" s="34">
        <v>42949</v>
      </c>
      <c r="C38" s="42" t="s">
        <v>55</v>
      </c>
      <c r="D38" s="40" t="s">
        <v>123</v>
      </c>
      <c r="E38" s="35" t="s">
        <v>125</v>
      </c>
      <c r="F38" s="33">
        <v>319</v>
      </c>
      <c r="G38" s="33">
        <v>4</v>
      </c>
      <c r="H38" s="41" t="s">
        <v>124</v>
      </c>
    </row>
    <row r="39" spans="1:8" s="48" customFormat="1" ht="15">
      <c r="A39" s="65"/>
      <c r="B39" s="34">
        <v>42950</v>
      </c>
      <c r="C39" s="42" t="s">
        <v>55</v>
      </c>
      <c r="D39" s="40" t="s">
        <v>126</v>
      </c>
      <c r="E39" s="35" t="s">
        <v>122</v>
      </c>
      <c r="F39" s="33">
        <v>209</v>
      </c>
      <c r="G39" s="33">
        <f>6+1</f>
        <v>7</v>
      </c>
      <c r="H39" s="41" t="s">
        <v>127</v>
      </c>
    </row>
    <row r="40" spans="1:8" s="48" customFormat="1" ht="15">
      <c r="A40" s="65"/>
      <c r="B40" s="34">
        <v>42951</v>
      </c>
      <c r="C40" s="42" t="s">
        <v>55</v>
      </c>
      <c r="D40" s="40" t="s">
        <v>126</v>
      </c>
      <c r="E40" s="35" t="s">
        <v>122</v>
      </c>
      <c r="F40" s="33">
        <v>209</v>
      </c>
      <c r="G40" s="33">
        <f>6+1</f>
        <v>7</v>
      </c>
      <c r="H40" s="41" t="s">
        <v>127</v>
      </c>
    </row>
    <row r="41" spans="1:8" s="48" customFormat="1" ht="45">
      <c r="A41" s="65"/>
      <c r="B41" s="34">
        <v>42947</v>
      </c>
      <c r="C41" s="42" t="s">
        <v>55</v>
      </c>
      <c r="D41" s="40" t="s">
        <v>128</v>
      </c>
      <c r="E41" s="35" t="s">
        <v>27</v>
      </c>
      <c r="F41" s="33">
        <v>170</v>
      </c>
      <c r="G41" s="33">
        <v>10</v>
      </c>
      <c r="H41" s="38" t="s">
        <v>129</v>
      </c>
    </row>
    <row r="42" spans="1:8" s="48" customFormat="1" ht="45">
      <c r="A42" s="65"/>
      <c r="B42" s="34">
        <v>42948</v>
      </c>
      <c r="C42" s="42" t="s">
        <v>55</v>
      </c>
      <c r="D42" s="40" t="s">
        <v>128</v>
      </c>
      <c r="E42" s="35" t="s">
        <v>27</v>
      </c>
      <c r="F42" s="33">
        <v>170</v>
      </c>
      <c r="G42" s="33">
        <v>10</v>
      </c>
      <c r="H42" s="38" t="s">
        <v>129</v>
      </c>
    </row>
    <row r="43" spans="1:8" s="48" customFormat="1" ht="45">
      <c r="A43" s="65"/>
      <c r="B43" s="34">
        <v>42949</v>
      </c>
      <c r="C43" s="42" t="s">
        <v>55</v>
      </c>
      <c r="D43" s="40" t="s">
        <v>131</v>
      </c>
      <c r="E43" s="35" t="s">
        <v>130</v>
      </c>
      <c r="F43" s="33">
        <f>282+274</f>
        <v>556</v>
      </c>
      <c r="G43" s="54" t="s">
        <v>133</v>
      </c>
      <c r="H43" s="38" t="s">
        <v>132</v>
      </c>
    </row>
    <row r="44" spans="1:8" s="48" customFormat="1" ht="45">
      <c r="A44" s="65"/>
      <c r="B44" s="34">
        <v>42950</v>
      </c>
      <c r="C44" s="42" t="s">
        <v>55</v>
      </c>
      <c r="D44" s="40" t="s">
        <v>134</v>
      </c>
      <c r="E44" s="35" t="s">
        <v>27</v>
      </c>
      <c r="F44" s="33">
        <v>11</v>
      </c>
      <c r="G44" s="33">
        <v>3</v>
      </c>
      <c r="H44" s="38" t="s">
        <v>135</v>
      </c>
    </row>
    <row r="45" spans="1:8" s="48" customFormat="1" ht="45">
      <c r="A45" s="65"/>
      <c r="B45" s="34">
        <v>42951</v>
      </c>
      <c r="C45" s="42" t="s">
        <v>55</v>
      </c>
      <c r="D45" s="40" t="s">
        <v>136</v>
      </c>
      <c r="E45" s="35" t="s">
        <v>130</v>
      </c>
      <c r="F45" s="33">
        <v>23</v>
      </c>
      <c r="G45" s="54" t="s">
        <v>138</v>
      </c>
      <c r="H45" s="38" t="s">
        <v>137</v>
      </c>
    </row>
    <row r="46" spans="1:8" s="26" customFormat="1" ht="15">
      <c r="A46" s="62" t="s">
        <v>46</v>
      </c>
      <c r="B46" s="17">
        <v>42947</v>
      </c>
      <c r="C46" s="17" t="s">
        <v>29</v>
      </c>
      <c r="D46" s="39" t="s">
        <v>36</v>
      </c>
      <c r="E46" s="52" t="s">
        <v>23</v>
      </c>
      <c r="F46" s="18">
        <v>43</v>
      </c>
      <c r="G46" s="18">
        <v>1</v>
      </c>
      <c r="H46" s="25" t="s">
        <v>37</v>
      </c>
    </row>
    <row r="47" spans="1:8" s="26" customFormat="1" ht="15">
      <c r="A47" s="62"/>
      <c r="B47" s="17">
        <v>42948</v>
      </c>
      <c r="C47" s="17" t="s">
        <v>29</v>
      </c>
      <c r="D47" s="39" t="s">
        <v>34</v>
      </c>
      <c r="E47" s="52" t="s">
        <v>23</v>
      </c>
      <c r="F47" s="20">
        <v>156</v>
      </c>
      <c r="G47" s="20">
        <v>2</v>
      </c>
      <c r="H47" s="25" t="s">
        <v>35</v>
      </c>
    </row>
    <row r="48" spans="1:8" s="26" customFormat="1" ht="15">
      <c r="A48" s="62"/>
      <c r="B48" s="17">
        <v>42949</v>
      </c>
      <c r="C48" s="17" t="s">
        <v>29</v>
      </c>
      <c r="D48" s="39" t="s">
        <v>30</v>
      </c>
      <c r="E48" s="52" t="s">
        <v>23</v>
      </c>
      <c r="F48" s="20">
        <v>538</v>
      </c>
      <c r="G48" s="20">
        <v>67</v>
      </c>
      <c r="H48" s="39" t="s">
        <v>31</v>
      </c>
    </row>
    <row r="49" spans="1:8" s="26" customFormat="1" ht="15">
      <c r="A49" s="62"/>
      <c r="B49" s="17">
        <v>42950</v>
      </c>
      <c r="C49" s="17" t="s">
        <v>29</v>
      </c>
      <c r="D49" s="39" t="s">
        <v>32</v>
      </c>
      <c r="E49" s="52" t="s">
        <v>23</v>
      </c>
      <c r="F49" s="18">
        <v>82</v>
      </c>
      <c r="G49" s="18">
        <v>1</v>
      </c>
      <c r="H49" s="25" t="s">
        <v>33</v>
      </c>
    </row>
    <row r="50" spans="1:8" s="26" customFormat="1" ht="15">
      <c r="A50" s="62"/>
      <c r="B50" s="17">
        <v>42951</v>
      </c>
      <c r="C50" s="17" t="s">
        <v>29</v>
      </c>
      <c r="D50" s="39" t="s">
        <v>30</v>
      </c>
      <c r="E50" s="52" t="s">
        <v>23</v>
      </c>
      <c r="F50" s="20">
        <v>538</v>
      </c>
      <c r="G50" s="20">
        <v>67</v>
      </c>
      <c r="H50" s="39" t="s">
        <v>31</v>
      </c>
    </row>
    <row r="51" spans="1:8" s="26" customFormat="1" ht="15">
      <c r="A51" s="62"/>
      <c r="B51" s="17">
        <v>42948</v>
      </c>
      <c r="C51" s="17" t="s">
        <v>29</v>
      </c>
      <c r="D51" s="40" t="s">
        <v>40</v>
      </c>
      <c r="E51" s="52" t="s">
        <v>23</v>
      </c>
      <c r="F51" s="21">
        <v>0</v>
      </c>
      <c r="G51" s="21">
        <v>3</v>
      </c>
      <c r="H51" s="25" t="s">
        <v>41</v>
      </c>
    </row>
    <row r="52" spans="1:8" s="26" customFormat="1" ht="15">
      <c r="A52" s="62"/>
      <c r="B52" s="17">
        <v>42949</v>
      </c>
      <c r="C52" s="17" t="s">
        <v>29</v>
      </c>
      <c r="D52" s="40" t="s">
        <v>44</v>
      </c>
      <c r="E52" s="53" t="s">
        <v>23</v>
      </c>
      <c r="F52" s="20">
        <v>2</v>
      </c>
      <c r="G52" s="20">
        <v>1</v>
      </c>
      <c r="H52" s="25" t="s">
        <v>45</v>
      </c>
    </row>
    <row r="53" spans="1:8" s="27" customFormat="1" ht="15">
      <c r="A53" s="62"/>
      <c r="B53" s="17">
        <v>42950</v>
      </c>
      <c r="C53" s="17" t="s">
        <v>29</v>
      </c>
      <c r="D53" s="40" t="s">
        <v>42</v>
      </c>
      <c r="E53" s="52" t="s">
        <v>23</v>
      </c>
      <c r="F53" s="20">
        <v>495</v>
      </c>
      <c r="G53" s="20">
        <v>22</v>
      </c>
      <c r="H53" s="25" t="s">
        <v>43</v>
      </c>
    </row>
    <row r="54" spans="1:8" s="27" customFormat="1" ht="15">
      <c r="A54" s="62"/>
      <c r="B54" s="17">
        <v>42951</v>
      </c>
      <c r="C54" s="17" t="s">
        <v>29</v>
      </c>
      <c r="D54" s="40" t="s">
        <v>38</v>
      </c>
      <c r="E54" s="52" t="s">
        <v>23</v>
      </c>
      <c r="F54" s="21">
        <v>241</v>
      </c>
      <c r="G54" s="21">
        <v>23</v>
      </c>
      <c r="H54" s="25" t="s">
        <v>39</v>
      </c>
    </row>
    <row r="55" spans="1:8" s="26" customFormat="1" ht="15">
      <c r="A55" s="61" t="s">
        <v>47</v>
      </c>
      <c r="B55" s="17" t="s">
        <v>139</v>
      </c>
      <c r="C55" s="42" t="s">
        <v>55</v>
      </c>
      <c r="D55" s="25" t="s">
        <v>50</v>
      </c>
      <c r="E55" s="24" t="s">
        <v>140</v>
      </c>
      <c r="F55" s="62">
        <v>43</v>
      </c>
      <c r="G55" s="62">
        <v>1</v>
      </c>
      <c r="H55" s="63" t="s">
        <v>51</v>
      </c>
    </row>
    <row r="56" spans="1:8" s="26" customFormat="1" ht="15">
      <c r="A56" s="61"/>
      <c r="B56" s="17" t="s">
        <v>141</v>
      </c>
      <c r="C56" s="42" t="s">
        <v>55</v>
      </c>
      <c r="D56" s="25" t="s">
        <v>50</v>
      </c>
      <c r="E56" s="24" t="s">
        <v>140</v>
      </c>
      <c r="F56" s="62"/>
      <c r="G56" s="62"/>
      <c r="H56" s="63"/>
    </row>
    <row r="57" spans="1:8" s="26" customFormat="1" ht="15">
      <c r="A57" s="61"/>
      <c r="B57" s="17" t="s">
        <v>142</v>
      </c>
      <c r="C57" s="42" t="s">
        <v>55</v>
      </c>
      <c r="D57" s="25" t="s">
        <v>143</v>
      </c>
      <c r="E57" s="24" t="s">
        <v>49</v>
      </c>
      <c r="F57" s="21">
        <v>32</v>
      </c>
      <c r="G57" s="21">
        <v>1</v>
      </c>
      <c r="H57" s="38" t="s">
        <v>144</v>
      </c>
    </row>
    <row r="58" spans="1:8" s="26" customFormat="1" ht="15">
      <c r="A58" s="61"/>
      <c r="B58" s="17" t="s">
        <v>145</v>
      </c>
      <c r="C58" s="42" t="s">
        <v>55</v>
      </c>
      <c r="D58" s="25" t="s">
        <v>52</v>
      </c>
      <c r="E58" s="24" t="s">
        <v>49</v>
      </c>
      <c r="F58" s="62">
        <v>111</v>
      </c>
      <c r="G58" s="62">
        <v>1</v>
      </c>
      <c r="H58" s="63" t="s">
        <v>146</v>
      </c>
    </row>
    <row r="59" spans="1:8" s="26" customFormat="1" ht="15">
      <c r="A59" s="61"/>
      <c r="B59" s="17" t="s">
        <v>147</v>
      </c>
      <c r="C59" s="42" t="s">
        <v>55</v>
      </c>
      <c r="D59" s="25" t="s">
        <v>52</v>
      </c>
      <c r="E59" s="24" t="s">
        <v>49</v>
      </c>
      <c r="F59" s="62"/>
      <c r="G59" s="62"/>
      <c r="H59" s="63"/>
    </row>
    <row r="60" spans="1:8" s="26" customFormat="1" ht="15">
      <c r="A60" s="61"/>
      <c r="B60" s="17" t="s">
        <v>139</v>
      </c>
      <c r="C60" s="42" t="s">
        <v>55</v>
      </c>
      <c r="D60" s="30" t="s">
        <v>148</v>
      </c>
      <c r="E60" s="57" t="s">
        <v>53</v>
      </c>
      <c r="F60" s="29">
        <v>5</v>
      </c>
      <c r="G60" s="29">
        <v>5</v>
      </c>
      <c r="H60" s="45" t="s">
        <v>48</v>
      </c>
    </row>
    <row r="61" spans="1:8" s="26" customFormat="1" ht="15">
      <c r="A61" s="61"/>
      <c r="B61" s="17" t="s">
        <v>141</v>
      </c>
      <c r="C61" s="42" t="s">
        <v>55</v>
      </c>
      <c r="D61" s="30" t="s">
        <v>149</v>
      </c>
      <c r="E61" s="57" t="s">
        <v>53</v>
      </c>
      <c r="F61" s="29">
        <v>3</v>
      </c>
      <c r="G61" s="29">
        <v>2</v>
      </c>
      <c r="H61" s="45" t="s">
        <v>150</v>
      </c>
    </row>
    <row r="62" spans="1:8" s="26" customFormat="1" ht="15">
      <c r="A62" s="61"/>
      <c r="B62" s="17" t="s">
        <v>142</v>
      </c>
      <c r="C62" s="42" t="s">
        <v>55</v>
      </c>
      <c r="D62" s="25" t="s">
        <v>151</v>
      </c>
      <c r="E62" s="57" t="s">
        <v>53</v>
      </c>
      <c r="F62" s="49">
        <v>124</v>
      </c>
      <c r="G62" s="49">
        <v>5</v>
      </c>
      <c r="H62" s="45" t="s">
        <v>152</v>
      </c>
    </row>
    <row r="63" spans="1:8" s="26" customFormat="1" ht="15">
      <c r="A63" s="61"/>
      <c r="B63" s="17" t="s">
        <v>145</v>
      </c>
      <c r="C63" s="42" t="s">
        <v>55</v>
      </c>
      <c r="D63" s="25" t="s">
        <v>153</v>
      </c>
      <c r="E63" s="57" t="s">
        <v>53</v>
      </c>
      <c r="F63" s="49">
        <v>3</v>
      </c>
      <c r="G63" s="49">
        <v>2</v>
      </c>
      <c r="H63" s="45" t="s">
        <v>154</v>
      </c>
    </row>
    <row r="64" spans="1:8" s="26" customFormat="1" ht="15">
      <c r="A64" s="61"/>
      <c r="B64" s="17" t="s">
        <v>147</v>
      </c>
      <c r="C64" s="42" t="s">
        <v>55</v>
      </c>
      <c r="D64" s="64" t="s">
        <v>155</v>
      </c>
      <c r="E64" s="64"/>
      <c r="F64" s="64"/>
      <c r="G64" s="64"/>
      <c r="H64" s="64"/>
    </row>
    <row r="65" spans="1:8" s="16" customFormat="1" ht="15">
      <c r="A65" s="64" t="s">
        <v>54</v>
      </c>
      <c r="B65" s="17">
        <v>42947</v>
      </c>
      <c r="C65" s="17" t="s">
        <v>55</v>
      </c>
      <c r="D65" s="25" t="s">
        <v>156</v>
      </c>
      <c r="E65" s="23" t="s">
        <v>61</v>
      </c>
      <c r="F65" s="14">
        <f>319+225</f>
        <v>544</v>
      </c>
      <c r="G65" s="14">
        <f>9+7</f>
        <v>16</v>
      </c>
      <c r="H65" s="25" t="s">
        <v>157</v>
      </c>
    </row>
    <row r="66" spans="1:8" s="16" customFormat="1" ht="15">
      <c r="A66" s="64"/>
      <c r="B66" s="17">
        <v>42947</v>
      </c>
      <c r="C66" s="17" t="s">
        <v>55</v>
      </c>
      <c r="D66" s="25" t="s">
        <v>158</v>
      </c>
      <c r="E66" s="23" t="s">
        <v>56</v>
      </c>
      <c r="F66" s="14">
        <v>135</v>
      </c>
      <c r="G66" s="14">
        <v>8</v>
      </c>
      <c r="H66" s="51" t="s">
        <v>159</v>
      </c>
    </row>
    <row r="67" spans="1:8" s="16" customFormat="1" ht="15">
      <c r="A67" s="64"/>
      <c r="B67" s="17">
        <v>42947</v>
      </c>
      <c r="C67" s="17" t="s">
        <v>55</v>
      </c>
      <c r="D67" s="25" t="s">
        <v>160</v>
      </c>
      <c r="E67" s="23" t="s">
        <v>56</v>
      </c>
      <c r="F67" s="14">
        <v>90</v>
      </c>
      <c r="G67" s="14">
        <v>5</v>
      </c>
      <c r="H67" s="51" t="s">
        <v>161</v>
      </c>
    </row>
    <row r="68" spans="1:8" s="16" customFormat="1" ht="15">
      <c r="A68" s="64"/>
      <c r="B68" s="17">
        <v>42948</v>
      </c>
      <c r="C68" s="17" t="s">
        <v>55</v>
      </c>
      <c r="D68" s="25" t="s">
        <v>59</v>
      </c>
      <c r="E68" s="23" t="s">
        <v>56</v>
      </c>
      <c r="F68" s="14">
        <v>56</v>
      </c>
      <c r="G68" s="14">
        <v>5</v>
      </c>
      <c r="H68" s="51" t="s">
        <v>60</v>
      </c>
    </row>
    <row r="69" spans="1:8" s="16" customFormat="1" ht="15">
      <c r="A69" s="64"/>
      <c r="B69" s="17">
        <v>42948</v>
      </c>
      <c r="C69" s="17" t="s">
        <v>55</v>
      </c>
      <c r="D69" s="25" t="s">
        <v>62</v>
      </c>
      <c r="E69" s="23" t="s">
        <v>56</v>
      </c>
      <c r="F69" s="14">
        <v>165</v>
      </c>
      <c r="G69" s="14">
        <v>5</v>
      </c>
      <c r="H69" s="51" t="s">
        <v>63</v>
      </c>
    </row>
    <row r="70" spans="1:8" s="16" customFormat="1" ht="15">
      <c r="A70" s="64"/>
      <c r="B70" s="17">
        <v>42948</v>
      </c>
      <c r="C70" s="17" t="s">
        <v>55</v>
      </c>
      <c r="D70" s="25" t="s">
        <v>162</v>
      </c>
      <c r="E70" s="23" t="s">
        <v>21</v>
      </c>
      <c r="F70" s="14">
        <v>4</v>
      </c>
      <c r="G70" s="14">
        <f>1+1</f>
        <v>2</v>
      </c>
      <c r="H70" s="51" t="s">
        <v>163</v>
      </c>
    </row>
    <row r="71" spans="1:8" s="16" customFormat="1" ht="15">
      <c r="A71" s="64"/>
      <c r="B71" s="17">
        <v>42948</v>
      </c>
      <c r="C71" s="17" t="s">
        <v>55</v>
      </c>
      <c r="D71" s="25" t="s">
        <v>59</v>
      </c>
      <c r="E71" s="23" t="s">
        <v>56</v>
      </c>
      <c r="F71" s="14">
        <v>56</v>
      </c>
      <c r="G71" s="14">
        <v>5</v>
      </c>
      <c r="H71" s="51" t="s">
        <v>60</v>
      </c>
    </row>
    <row r="72" spans="1:8" s="16" customFormat="1" ht="15">
      <c r="A72" s="64"/>
      <c r="B72" s="17">
        <v>42948</v>
      </c>
      <c r="C72" s="17" t="s">
        <v>55</v>
      </c>
      <c r="D72" s="25" t="s">
        <v>164</v>
      </c>
      <c r="E72" s="23" t="s">
        <v>23</v>
      </c>
      <c r="F72" s="14">
        <v>257</v>
      </c>
      <c r="G72" s="14">
        <v>15</v>
      </c>
      <c r="H72" s="51" t="s">
        <v>165</v>
      </c>
    </row>
    <row r="73" spans="1:8" s="16" customFormat="1" ht="15">
      <c r="A73" s="64"/>
      <c r="B73" s="17">
        <v>42949</v>
      </c>
      <c r="C73" s="17" t="s">
        <v>55</v>
      </c>
      <c r="D73" s="25" t="s">
        <v>156</v>
      </c>
      <c r="E73" s="23" t="s">
        <v>61</v>
      </c>
      <c r="F73" s="14">
        <f>319+225</f>
        <v>544</v>
      </c>
      <c r="G73" s="14">
        <f>9+7</f>
        <v>16</v>
      </c>
      <c r="H73" s="25" t="s">
        <v>157</v>
      </c>
    </row>
    <row r="74" spans="1:8" s="16" customFormat="1" ht="15">
      <c r="A74" s="64"/>
      <c r="B74" s="17">
        <v>42949</v>
      </c>
      <c r="C74" s="17" t="s">
        <v>55</v>
      </c>
      <c r="D74" s="25" t="s">
        <v>62</v>
      </c>
      <c r="E74" s="23" t="s">
        <v>56</v>
      </c>
      <c r="F74" s="14">
        <v>165</v>
      </c>
      <c r="G74" s="14">
        <v>5</v>
      </c>
      <c r="H74" s="51" t="s">
        <v>63</v>
      </c>
    </row>
    <row r="75" spans="1:8" s="16" customFormat="1" ht="15">
      <c r="A75" s="64"/>
      <c r="B75" s="17">
        <v>42950</v>
      </c>
      <c r="C75" s="17" t="s">
        <v>55</v>
      </c>
      <c r="D75" s="25" t="s">
        <v>158</v>
      </c>
      <c r="E75" s="23" t="s">
        <v>56</v>
      </c>
      <c r="F75" s="14">
        <v>135</v>
      </c>
      <c r="G75" s="14">
        <v>8</v>
      </c>
      <c r="H75" s="51" t="s">
        <v>159</v>
      </c>
    </row>
    <row r="76" spans="1:8" s="16" customFormat="1" ht="15">
      <c r="A76" s="64"/>
      <c r="B76" s="17">
        <v>42950</v>
      </c>
      <c r="C76" s="17" t="s">
        <v>55</v>
      </c>
      <c r="D76" s="25" t="s">
        <v>156</v>
      </c>
      <c r="E76" s="23" t="s">
        <v>61</v>
      </c>
      <c r="F76" s="14">
        <f>319+225</f>
        <v>544</v>
      </c>
      <c r="G76" s="14">
        <f>9+7</f>
        <v>16</v>
      </c>
      <c r="H76" s="25" t="s">
        <v>157</v>
      </c>
    </row>
    <row r="77" spans="1:8" s="16" customFormat="1" ht="15">
      <c r="A77" s="64"/>
      <c r="B77" s="17">
        <v>42950</v>
      </c>
      <c r="C77" s="17" t="s">
        <v>55</v>
      </c>
      <c r="D77" s="25" t="s">
        <v>166</v>
      </c>
      <c r="E77" s="23" t="s">
        <v>61</v>
      </c>
      <c r="F77" s="14">
        <v>934</v>
      </c>
      <c r="G77" s="14">
        <v>48</v>
      </c>
      <c r="H77" s="51" t="s">
        <v>167</v>
      </c>
    </row>
    <row r="78" spans="1:8" s="16" customFormat="1" ht="15">
      <c r="A78" s="64"/>
      <c r="B78" s="17">
        <v>42950</v>
      </c>
      <c r="C78" s="17" t="s">
        <v>55</v>
      </c>
      <c r="D78" s="25" t="s">
        <v>168</v>
      </c>
      <c r="E78" s="23" t="s">
        <v>23</v>
      </c>
      <c r="F78" s="14">
        <v>217</v>
      </c>
      <c r="G78" s="14">
        <v>9</v>
      </c>
      <c r="H78" s="51" t="s">
        <v>169</v>
      </c>
    </row>
    <row r="79" spans="1:8" s="16" customFormat="1" ht="15">
      <c r="A79" s="64"/>
      <c r="B79" s="17">
        <v>42950</v>
      </c>
      <c r="C79" s="17" t="s">
        <v>55</v>
      </c>
      <c r="D79" s="25" t="s">
        <v>170</v>
      </c>
      <c r="E79" s="23" t="s">
        <v>21</v>
      </c>
      <c r="F79" s="14">
        <f>4+163</f>
        <v>167</v>
      </c>
      <c r="G79" s="14">
        <f>1+5</f>
        <v>6</v>
      </c>
      <c r="H79" s="51" t="s">
        <v>171</v>
      </c>
    </row>
    <row r="80" spans="1:8" s="16" customFormat="1" ht="15">
      <c r="A80" s="64"/>
      <c r="B80" s="17">
        <v>42951</v>
      </c>
      <c r="C80" s="17" t="s">
        <v>55</v>
      </c>
      <c r="D80" s="25" t="s">
        <v>172</v>
      </c>
      <c r="E80" s="23" t="s">
        <v>21</v>
      </c>
      <c r="F80" s="14">
        <v>12</v>
      </c>
      <c r="G80" s="14">
        <v>0</v>
      </c>
      <c r="H80" s="51" t="s">
        <v>173</v>
      </c>
    </row>
    <row r="81" spans="1:8" s="16" customFormat="1" ht="15">
      <c r="A81" s="64"/>
      <c r="B81" s="17">
        <v>42951</v>
      </c>
      <c r="C81" s="17" t="s">
        <v>55</v>
      </c>
      <c r="D81" s="25" t="s">
        <v>156</v>
      </c>
      <c r="E81" s="23" t="s">
        <v>61</v>
      </c>
      <c r="F81" s="14">
        <f>319+225</f>
        <v>544</v>
      </c>
      <c r="G81" s="14">
        <f>9+7</f>
        <v>16</v>
      </c>
      <c r="H81" s="25" t="s">
        <v>157</v>
      </c>
    </row>
    <row r="82" spans="1:8" s="16" customFormat="1" ht="15">
      <c r="A82" s="64"/>
      <c r="B82" s="17">
        <v>42951</v>
      </c>
      <c r="C82" s="17" t="s">
        <v>55</v>
      </c>
      <c r="D82" s="25" t="s">
        <v>57</v>
      </c>
      <c r="E82" s="23" t="s">
        <v>56</v>
      </c>
      <c r="F82" s="14">
        <v>23</v>
      </c>
      <c r="G82" s="14">
        <v>10</v>
      </c>
      <c r="H82" s="51" t="s">
        <v>58</v>
      </c>
    </row>
    <row r="83" spans="1:10" s="32" customFormat="1" ht="30">
      <c r="A83" s="64" t="s">
        <v>64</v>
      </c>
      <c r="B83" s="55">
        <v>42947</v>
      </c>
      <c r="C83" s="17" t="s">
        <v>55</v>
      </c>
      <c r="D83" s="38" t="s">
        <v>176</v>
      </c>
      <c r="E83" s="36" t="s">
        <v>25</v>
      </c>
      <c r="F83" s="25"/>
      <c r="G83" s="25"/>
      <c r="H83" s="41" t="s">
        <v>175</v>
      </c>
      <c r="I83" s="31"/>
      <c r="J83" s="31"/>
    </row>
    <row r="84" spans="1:10" s="32" customFormat="1" ht="30">
      <c r="A84" s="64"/>
      <c r="B84" s="55">
        <v>42948</v>
      </c>
      <c r="C84" s="17" t="s">
        <v>55</v>
      </c>
      <c r="D84" s="38" t="s">
        <v>177</v>
      </c>
      <c r="E84" s="36" t="s">
        <v>25</v>
      </c>
      <c r="F84" s="25"/>
      <c r="G84" s="25"/>
      <c r="H84" s="41" t="s">
        <v>175</v>
      </c>
      <c r="I84" s="31"/>
      <c r="J84" s="31"/>
    </row>
    <row r="85" spans="1:10" s="32" customFormat="1" ht="30">
      <c r="A85" s="64"/>
      <c r="B85" s="55">
        <v>42949</v>
      </c>
      <c r="C85" s="17" t="s">
        <v>55</v>
      </c>
      <c r="D85" s="38" t="s">
        <v>178</v>
      </c>
      <c r="E85" s="36" t="s">
        <v>25</v>
      </c>
      <c r="F85" s="25"/>
      <c r="G85" s="25"/>
      <c r="H85" s="41" t="s">
        <v>175</v>
      </c>
      <c r="I85" s="31"/>
      <c r="J85" s="31"/>
    </row>
    <row r="86" spans="1:10" s="32" customFormat="1" ht="15">
      <c r="A86" s="64"/>
      <c r="B86" s="55">
        <v>42950</v>
      </c>
      <c r="C86" s="17" t="s">
        <v>55</v>
      </c>
      <c r="D86" s="25" t="s">
        <v>179</v>
      </c>
      <c r="E86" s="36" t="s">
        <v>25</v>
      </c>
      <c r="F86" s="25"/>
      <c r="G86" s="25"/>
      <c r="H86" s="41" t="s">
        <v>174</v>
      </c>
      <c r="I86" s="31"/>
      <c r="J86" s="31"/>
    </row>
    <row r="87" spans="1:10" s="32" customFormat="1" ht="30">
      <c r="A87" s="64"/>
      <c r="B87" s="55">
        <v>42951</v>
      </c>
      <c r="C87" s="17" t="s">
        <v>55</v>
      </c>
      <c r="D87" s="25" t="s">
        <v>180</v>
      </c>
      <c r="E87" s="36" t="s">
        <v>25</v>
      </c>
      <c r="F87" s="25"/>
      <c r="G87" s="25"/>
      <c r="H87" s="41" t="s">
        <v>175</v>
      </c>
      <c r="I87" s="31"/>
      <c r="J87" s="31"/>
    </row>
    <row r="88" spans="1:8" s="7" customFormat="1" ht="15">
      <c r="A88" s="1"/>
      <c r="B88" s="8"/>
      <c r="C88" s="2"/>
      <c r="D88" s="9"/>
      <c r="E88" s="6"/>
      <c r="F88" s="1"/>
      <c r="G88" s="1"/>
      <c r="H88" s="9"/>
    </row>
    <row r="89" spans="1:8" s="11" customFormat="1" ht="15">
      <c r="A89" s="10" t="s">
        <v>9</v>
      </c>
      <c r="B89" s="13"/>
      <c r="C89" s="2"/>
      <c r="D89" s="7"/>
      <c r="E89" s="3"/>
      <c r="F89" s="3"/>
      <c r="G89" s="3"/>
      <c r="H89" s="7"/>
    </row>
    <row r="90" spans="1:8" s="3" customFormat="1" ht="15">
      <c r="A90" s="10" t="s">
        <v>10</v>
      </c>
      <c r="B90" s="13"/>
      <c r="C90" s="2"/>
      <c r="D90" s="7"/>
      <c r="E90" s="6"/>
      <c r="H90" s="9"/>
    </row>
    <row r="91" spans="1:8" s="3" customFormat="1" ht="15">
      <c r="A91" s="10" t="s">
        <v>11</v>
      </c>
      <c r="B91" s="13"/>
      <c r="C91" s="2"/>
      <c r="D91" s="7"/>
      <c r="E91" s="6"/>
      <c r="H91" s="9"/>
    </row>
    <row r="92" spans="1:8" s="3" customFormat="1" ht="15">
      <c r="A92" s="10" t="s">
        <v>12</v>
      </c>
      <c r="B92" s="13"/>
      <c r="C92" s="2"/>
      <c r="D92" s="7"/>
      <c r="E92" s="6"/>
      <c r="H92" s="9"/>
    </row>
    <row r="93" spans="1:8" s="3" customFormat="1" ht="15">
      <c r="A93" s="10" t="s">
        <v>13</v>
      </c>
      <c r="B93" s="13"/>
      <c r="C93" s="2"/>
      <c r="D93" s="9"/>
      <c r="E93" s="6"/>
      <c r="H93" s="9"/>
    </row>
    <row r="94" spans="1:8" s="3" customFormat="1" ht="15">
      <c r="A94" s="10" t="s">
        <v>14</v>
      </c>
      <c r="B94" s="13"/>
      <c r="C94" s="2"/>
      <c r="D94" s="9"/>
      <c r="E94" s="6"/>
      <c r="H94" s="9"/>
    </row>
  </sheetData>
  <sheetProtection/>
  <mergeCells count="23">
    <mergeCell ref="A65:A82"/>
    <mergeCell ref="A83:A87"/>
    <mergeCell ref="A2:H2"/>
    <mergeCell ref="H4:H5"/>
    <mergeCell ref="F4:G4"/>
    <mergeCell ref="E4:E5"/>
    <mergeCell ref="D4:D5"/>
    <mergeCell ref="C4:C5"/>
    <mergeCell ref="B4:B5"/>
    <mergeCell ref="A4:A5"/>
    <mergeCell ref="A6:A15"/>
    <mergeCell ref="A16:A25"/>
    <mergeCell ref="A26:A35"/>
    <mergeCell ref="A36:A45"/>
    <mergeCell ref="A46:A54"/>
    <mergeCell ref="A55:A64"/>
    <mergeCell ref="F55:F56"/>
    <mergeCell ref="G55:G56"/>
    <mergeCell ref="H55:H56"/>
    <mergeCell ref="F58:F59"/>
    <mergeCell ref="G58:G59"/>
    <mergeCell ref="H58:H59"/>
    <mergeCell ref="D64:H64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2017-07-28T09:21:24Z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